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FACULTY\Desktop\"/>
    </mc:Choice>
  </mc:AlternateContent>
  <bookViews>
    <workbookView xWindow="0" yWindow="0" windowWidth="20490" windowHeight="730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1" l="1"/>
  <c r="N57" i="1"/>
  <c r="N54" i="1"/>
  <c r="N51" i="1"/>
  <c r="N48" i="1"/>
  <c r="N45" i="1"/>
  <c r="N42" i="1"/>
  <c r="N39" i="1"/>
  <c r="N36" i="1"/>
  <c r="N33" i="1"/>
  <c r="N30" i="1"/>
  <c r="N27" i="1"/>
  <c r="N24" i="1"/>
  <c r="N21" i="1"/>
  <c r="N18" i="1"/>
  <c r="N15" i="1"/>
  <c r="N12" i="1"/>
  <c r="N9" i="1"/>
  <c r="N6" i="1"/>
  <c r="N3" i="1"/>
  <c r="M60" i="1" l="1"/>
  <c r="M57" i="1"/>
  <c r="M54" i="1"/>
  <c r="M51" i="1"/>
  <c r="M48" i="1"/>
  <c r="M45" i="1"/>
  <c r="M42" i="1"/>
  <c r="M39" i="1"/>
  <c r="M36" i="1"/>
  <c r="M33" i="1"/>
</calcChain>
</file>

<file path=xl/sharedStrings.xml><?xml version="1.0" encoding="utf-8"?>
<sst xmlns="http://schemas.openxmlformats.org/spreadsheetml/2006/main" count="354" uniqueCount="118">
  <si>
    <t>National Assessment and Accreditation Council (NAAC) Student Satisfaction Survey Key Indicator</t>
  </si>
  <si>
    <t>Questionnaire</t>
  </si>
  <si>
    <t>4 - 85 to 100%</t>
  </si>
  <si>
    <t>3 - 70 to 84%</t>
  </si>
  <si>
    <t>2- 55 to 69%</t>
  </si>
  <si>
    <t xml:space="preserve"> 1- 30 to 54%</t>
  </si>
  <si>
    <t>0 -Below 30%</t>
  </si>
  <si>
    <t>Total</t>
  </si>
  <si>
    <t>Frequency</t>
  </si>
  <si>
    <t>%</t>
  </si>
  <si>
    <t xml:space="preserve">1.	How much of the syllabus was covered in the class? </t>
  </si>
  <si>
    <t xml:space="preserve">2.	How well did the teachers prepare for the classes? </t>
  </si>
  <si>
    <t xml:space="preserve">3.	How well were the teachers able to communicate? </t>
  </si>
  <si>
    <t xml:space="preserve">4.	The teacher’s approach to teaching can best be described as </t>
  </si>
  <si>
    <t xml:space="preserve">5.    Fairness of the internal evaluation process by the teachers. </t>
  </si>
  <si>
    <t xml:space="preserve">6.	Was your performance in assignments discussed with you? </t>
  </si>
  <si>
    <t>7.	The institute takes active interest in promoting internship, student exchange, field visit opportunities for students.</t>
  </si>
  <si>
    <t>8.	The teaching and mentoring process in your institution facilitates you in cognitive, social and emotional growth.</t>
  </si>
  <si>
    <t xml:space="preserve">9.	The institution provides multiple opportunities to learn and grow. </t>
  </si>
  <si>
    <t>10.	Teachers inform you about your expected competencies, course outcomes and programme outcomes.</t>
  </si>
  <si>
    <t>4 -Thoroughly</t>
  </si>
  <si>
    <t>3 - Satisfactorily</t>
  </si>
  <si>
    <t>2 - Poorly</t>
  </si>
  <si>
    <t>1 - Indifferently</t>
  </si>
  <si>
    <t>0 - Won’t teach</t>
  </si>
  <si>
    <t>0- Very poor</t>
  </si>
  <si>
    <t>4- Excellent</t>
  </si>
  <si>
    <t>3 - Very good</t>
  </si>
  <si>
    <t>2 - Good</t>
  </si>
  <si>
    <t>1 - Fair</t>
  </si>
  <si>
    <t>0- Poor</t>
  </si>
  <si>
    <t>4 - Always fair</t>
  </si>
  <si>
    <t>3 - Usually fair</t>
  </si>
  <si>
    <t>1 - Usually unfair</t>
  </si>
  <si>
    <t>0- Unfair</t>
  </si>
  <si>
    <t>4 - Every time</t>
  </si>
  <si>
    <t>3 - Usually</t>
  </si>
  <si>
    <t>3 – Sometimes effective</t>
  </si>
  <si>
    <t>4 – Always effective</t>
  </si>
  <si>
    <t>2 – Just satisfactorily</t>
  </si>
  <si>
    <t>1– Generally ineffective</t>
  </si>
  <si>
    <t>2 – Sometimes unfair</t>
  </si>
  <si>
    <t>0– Never</t>
  </si>
  <si>
    <t>1 – Rarely</t>
  </si>
  <si>
    <t>2 – Occasionally/Sometimes</t>
  </si>
  <si>
    <t>0- Never</t>
  </si>
  <si>
    <t>2 – Sometimes</t>
  </si>
  <si>
    <t>3 – Often</t>
  </si>
  <si>
    <t>4 – Regularly</t>
  </si>
  <si>
    <t>0- Not at all</t>
  </si>
  <si>
    <t>1 - Marginally</t>
  </si>
  <si>
    <t>2 – Moderately</t>
  </si>
  <si>
    <t>3 – Very well</t>
  </si>
  <si>
    <t>4 – Significantly</t>
  </si>
  <si>
    <t>0 – Strongly disagree</t>
  </si>
  <si>
    <t>1 - Disagree</t>
  </si>
  <si>
    <t>2 - Neutral</t>
  </si>
  <si>
    <t>3 - Agree</t>
  </si>
  <si>
    <t>4 – Strongly agree</t>
  </si>
  <si>
    <t>1 - Rarely</t>
  </si>
  <si>
    <t>2– Occasionally/Sometimes</t>
  </si>
  <si>
    <t>3 – Usually</t>
  </si>
  <si>
    <t xml:space="preserve">11.	Your mentor does a necessary follow-up with an assigned task to you. </t>
  </si>
  <si>
    <t>4 – Every time</t>
  </si>
  <si>
    <t xml:space="preserve">12.	The teachers illustrate the concepts through examples and applications. </t>
  </si>
  <si>
    <t>13.	The teachers identify your strengths and encourage you with providing right level of challenges.</t>
  </si>
  <si>
    <t>4 – Fully</t>
  </si>
  <si>
    <t>3 – Reasonably</t>
  </si>
  <si>
    <t>2 – Partially</t>
  </si>
  <si>
    <t>1 – Slightly</t>
  </si>
  <si>
    <t>0– Unable to</t>
  </si>
  <si>
    <t xml:space="preserve">14.	Teachers are able to identify your weaknesses and help you to overcome them. </t>
  </si>
  <si>
    <t>15.	The institution makes effort to engage students in the monitoring, review and continuous quality improvement of the teaching learning process.</t>
  </si>
  <si>
    <t>3 – Agree</t>
  </si>
  <si>
    <t>2 – Neutral</t>
  </si>
  <si>
    <t>1 – Disagree</t>
  </si>
  <si>
    <t>16.	The institute/ teachers use student centric methods, such as experiential learning, participative learning and problem solving methodologies for enhancing learning experiences.</t>
  </si>
  <si>
    <t>4 – To a great extent</t>
  </si>
  <si>
    <t>3 – Moderate</t>
  </si>
  <si>
    <t>2 – Some what</t>
  </si>
  <si>
    <t>1 – Very little</t>
  </si>
  <si>
    <t>0 – Not at all</t>
  </si>
  <si>
    <t xml:space="preserve">17.	Teachers encourage you to participate in extracurricular activities. </t>
  </si>
  <si>
    <t>18.	Efforts are made by the institute/ teachers to inculcate soft skills, life skills and employability skills to make you ready for the world of work.</t>
  </si>
  <si>
    <t>19.	What percentage of teachers use ICT tools such as LCD projector, Multimedia, etc. while teaching.</t>
  </si>
  <si>
    <t>4 – Above 90%</t>
  </si>
  <si>
    <t>3 – 70 – 89%</t>
  </si>
  <si>
    <t>2 – 50 – 69%</t>
  </si>
  <si>
    <t>1 – 30 – 49%</t>
  </si>
  <si>
    <t>0 – Below 29%</t>
  </si>
  <si>
    <t xml:space="preserve">20.The overall quality of teaching-learning process in your institute is very good. </t>
  </si>
  <si>
    <t>Score(out of 5)</t>
  </si>
  <si>
    <t>Q. No.</t>
  </si>
  <si>
    <t>Q 1</t>
  </si>
  <si>
    <t>Q 2</t>
  </si>
  <si>
    <t>Q 3</t>
  </si>
  <si>
    <t>Q 4</t>
  </si>
  <si>
    <t>Q 5</t>
  </si>
  <si>
    <t>Q 8</t>
  </si>
  <si>
    <t>Q 6</t>
  </si>
  <si>
    <t>Q 7</t>
  </si>
  <si>
    <t>Q 9</t>
  </si>
  <si>
    <t>Q 10</t>
  </si>
  <si>
    <t>Q 11</t>
  </si>
  <si>
    <t>Q 12</t>
  </si>
  <si>
    <t xml:space="preserve"> Q 13</t>
  </si>
  <si>
    <t>Q 14</t>
  </si>
  <si>
    <t>Q 15</t>
  </si>
  <si>
    <t xml:space="preserve"> Q 16</t>
  </si>
  <si>
    <t>Q 17</t>
  </si>
  <si>
    <t>Q 18</t>
  </si>
  <si>
    <t xml:space="preserve"> Q 19</t>
  </si>
  <si>
    <t>Q 20</t>
  </si>
  <si>
    <t>option 1</t>
  </si>
  <si>
    <t>option 2</t>
  </si>
  <si>
    <t>option 3</t>
  </si>
  <si>
    <t>option 4</t>
  </si>
  <si>
    <t>option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</si>
</sst>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none" spc="20" baseline="0">
                <a:solidFill>
                  <a:sysClr val="windowText" lastClr="000000"/>
                </a:solidFill>
                <a:latin typeface="Sitka Subheading" panose="02000505000000020004" pitchFamily="2" charset="0"/>
                <a:ea typeface="+mn-ea"/>
                <a:cs typeface="+mn-cs"/>
              </a:defRPr>
            </a:pPr>
            <a:r>
              <a:rPr lang="en-US" sz="2400" b="1">
                <a:solidFill>
                  <a:sysClr val="windowText" lastClr="000000"/>
                </a:solidFill>
                <a:latin typeface="Sitka Subheading" panose="02000505000000020004" pitchFamily="2" charset="0"/>
              </a:rPr>
              <a:t>Question-wise Score(out of 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none" spc="20" baseline="0">
              <a:solidFill>
                <a:sysClr val="windowText" lastClr="000000"/>
              </a:solidFill>
              <a:latin typeface="Sitka Subheading" panose="02000505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994541772243869E-2"/>
          <c:y val="0.14787876854462845"/>
          <c:w val="0.91409657702821745"/>
          <c:h val="0.79168697545791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Sheet1!$T$3</c:f>
              <c:strCache>
                <c:ptCount val="1"/>
                <c:pt idx="0">
                  <c:v>Score(out of 5)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Sheet1!$S$4:$S$23</c:f>
              <c:strCache>
                <c:ptCount val="20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 Q 13</c:v>
                </c:pt>
                <c:pt idx="13">
                  <c:v>Q 14</c:v>
                </c:pt>
                <c:pt idx="14">
                  <c:v>Q 15</c:v>
                </c:pt>
                <c:pt idx="15">
                  <c:v> Q 16</c:v>
                </c:pt>
                <c:pt idx="16">
                  <c:v>Q 17</c:v>
                </c:pt>
                <c:pt idx="17">
                  <c:v>Q 18</c:v>
                </c:pt>
                <c:pt idx="18">
                  <c:v> Q 19</c:v>
                </c:pt>
                <c:pt idx="19">
                  <c:v>Q 20</c:v>
                </c:pt>
              </c:strCache>
            </c:strRef>
          </c:cat>
          <c:val>
            <c:numRef>
              <c:f>Sheet1!$T$4:$T$23</c:f>
              <c:numCache>
                <c:formatCode>General</c:formatCode>
                <c:ptCount val="20"/>
                <c:pt idx="0">
                  <c:v>4.4899999999999993</c:v>
                </c:pt>
                <c:pt idx="1">
                  <c:v>4.46</c:v>
                </c:pt>
                <c:pt idx="2">
                  <c:v>4.5200000000000005</c:v>
                </c:pt>
                <c:pt idx="3">
                  <c:v>4.2200000000000006</c:v>
                </c:pt>
                <c:pt idx="4">
                  <c:v>4.58</c:v>
                </c:pt>
                <c:pt idx="5">
                  <c:v>4.1999999999999993</c:v>
                </c:pt>
                <c:pt idx="6">
                  <c:v>4.3099999999999996</c:v>
                </c:pt>
                <c:pt idx="7">
                  <c:v>4.2299999999999995</c:v>
                </c:pt>
                <c:pt idx="8">
                  <c:v>4.34</c:v>
                </c:pt>
                <c:pt idx="9">
                  <c:v>4.4499999999999993</c:v>
                </c:pt>
                <c:pt idx="10">
                  <c:v>4.47</c:v>
                </c:pt>
                <c:pt idx="11">
                  <c:v>4.5299999999999994</c:v>
                </c:pt>
                <c:pt idx="12">
                  <c:v>4.24</c:v>
                </c:pt>
                <c:pt idx="13">
                  <c:v>4.1399999999999997</c:v>
                </c:pt>
                <c:pt idx="14">
                  <c:v>4.3</c:v>
                </c:pt>
                <c:pt idx="15">
                  <c:v>4.3500000000000005</c:v>
                </c:pt>
                <c:pt idx="16">
                  <c:v>4.54</c:v>
                </c:pt>
                <c:pt idx="17">
                  <c:v>4.47</c:v>
                </c:pt>
                <c:pt idx="18">
                  <c:v>3.85</c:v>
                </c:pt>
                <c:pt idx="19">
                  <c:v>4.37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344198000"/>
        <c:axId val="-1344190928"/>
      </c:barChart>
      <c:catAx>
        <c:axId val="-134419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4190928"/>
        <c:crosses val="autoZero"/>
        <c:auto val="1"/>
        <c:lblAlgn val="ctr"/>
        <c:lblOffset val="100"/>
        <c:noMultiLvlLbl val="0"/>
      </c:catAx>
      <c:valAx>
        <c:axId val="-134419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419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2400" b="1" i="0" u="none" strike="noStrike" kern="1200" cap="none" spc="20" baseline="0">
                <a:solidFill>
                  <a:sysClr val="windowText" lastClr="000000"/>
                </a:solidFill>
                <a:latin typeface="Sitka Subheading" panose="02000505000000020004" pitchFamily="2" charset="0"/>
                <a:ea typeface="+mn-ea"/>
                <a:cs typeface="+mn-cs"/>
              </a:defRPr>
            </a:pPr>
            <a:r>
              <a:rPr lang="en-US" sz="2400" b="1" i="0" u="none" strike="noStrike" kern="1200" cap="none" spc="20" baseline="0">
                <a:solidFill>
                  <a:sysClr val="windowText" lastClr="000000"/>
                </a:solidFill>
                <a:latin typeface="Sitka Subheading" panose="02000505000000020004" pitchFamily="2" charset="0"/>
                <a:ea typeface="+mn-ea"/>
                <a:cs typeface="+mn-cs"/>
              </a:rPr>
              <a:t>Number of Student Responses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400" b="1" i="0" u="none" strike="noStrike" kern="1200" cap="none" spc="20" baseline="0">
              <a:solidFill>
                <a:sysClr val="windowText" lastClr="000000"/>
              </a:solidFill>
              <a:latin typeface="Sitka Subheading" panose="02000505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332545480072699E-2"/>
          <c:y val="0.10149362688341705"/>
          <c:w val="0.942342757045733"/>
          <c:h val="0.58227447161622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Sheet1!$U$3</c:f>
              <c:strCache>
                <c:ptCount val="1"/>
                <c:pt idx="0">
                  <c:v>option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Sheet1!$S$4:$S$23</c:f>
              <c:strCache>
                <c:ptCount val="20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 Q 13</c:v>
                </c:pt>
                <c:pt idx="13">
                  <c:v>Q 14</c:v>
                </c:pt>
                <c:pt idx="14">
                  <c:v>Q 15</c:v>
                </c:pt>
                <c:pt idx="15">
                  <c:v> Q 16</c:v>
                </c:pt>
                <c:pt idx="16">
                  <c:v>Q 17</c:v>
                </c:pt>
                <c:pt idx="17">
                  <c:v>Q 18</c:v>
                </c:pt>
                <c:pt idx="18">
                  <c:v> Q 19</c:v>
                </c:pt>
                <c:pt idx="19">
                  <c:v>Q 20</c:v>
                </c:pt>
              </c:strCache>
            </c:strRef>
          </c:cat>
          <c:val>
            <c:numRef>
              <c:f>Sheet1!$U$4:$U$23</c:f>
              <c:numCache>
                <c:formatCode>General</c:formatCode>
                <c:ptCount val="20"/>
                <c:pt idx="0">
                  <c:v>305</c:v>
                </c:pt>
                <c:pt idx="1">
                  <c:v>233</c:v>
                </c:pt>
                <c:pt idx="2">
                  <c:v>305</c:v>
                </c:pt>
                <c:pt idx="3">
                  <c:v>211</c:v>
                </c:pt>
                <c:pt idx="4">
                  <c:v>307</c:v>
                </c:pt>
                <c:pt idx="5">
                  <c:v>224</c:v>
                </c:pt>
                <c:pt idx="6">
                  <c:v>257</c:v>
                </c:pt>
                <c:pt idx="7">
                  <c:v>219</c:v>
                </c:pt>
                <c:pt idx="8">
                  <c:v>228</c:v>
                </c:pt>
                <c:pt idx="9">
                  <c:v>274</c:v>
                </c:pt>
                <c:pt idx="10">
                  <c:v>293</c:v>
                </c:pt>
                <c:pt idx="11">
                  <c:v>288</c:v>
                </c:pt>
                <c:pt idx="12">
                  <c:v>231</c:v>
                </c:pt>
                <c:pt idx="13">
                  <c:v>220</c:v>
                </c:pt>
                <c:pt idx="14">
                  <c:v>224</c:v>
                </c:pt>
                <c:pt idx="15">
                  <c:v>243</c:v>
                </c:pt>
                <c:pt idx="16">
                  <c:v>284</c:v>
                </c:pt>
                <c:pt idx="17">
                  <c:v>262</c:v>
                </c:pt>
                <c:pt idx="18">
                  <c:v>178</c:v>
                </c:pt>
                <c:pt idx="19">
                  <c:v>222</c:v>
                </c:pt>
              </c:numCache>
            </c:numRef>
          </c:val>
        </c:ser>
        <c:ser>
          <c:idx val="1"/>
          <c:order val="1"/>
          <c:tx>
            <c:strRef>
              <c:f>Sheet1!$V$3</c:f>
              <c:strCache>
                <c:ptCount val="1"/>
                <c:pt idx="0">
                  <c:v>option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Sheet1!$S$4:$S$23</c:f>
              <c:strCache>
                <c:ptCount val="20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 Q 13</c:v>
                </c:pt>
                <c:pt idx="13">
                  <c:v>Q 14</c:v>
                </c:pt>
                <c:pt idx="14">
                  <c:v>Q 15</c:v>
                </c:pt>
                <c:pt idx="15">
                  <c:v> Q 16</c:v>
                </c:pt>
                <c:pt idx="16">
                  <c:v>Q 17</c:v>
                </c:pt>
                <c:pt idx="17">
                  <c:v>Q 18</c:v>
                </c:pt>
                <c:pt idx="18">
                  <c:v> Q 19</c:v>
                </c:pt>
                <c:pt idx="19">
                  <c:v>Q 20</c:v>
                </c:pt>
              </c:strCache>
            </c:strRef>
          </c:cat>
          <c:val>
            <c:numRef>
              <c:f>Sheet1!$V$4:$V$23</c:f>
              <c:numCache>
                <c:formatCode>General</c:formatCode>
                <c:ptCount val="20"/>
                <c:pt idx="0">
                  <c:v>121</c:v>
                </c:pt>
                <c:pt idx="1">
                  <c:v>227</c:v>
                </c:pt>
                <c:pt idx="2">
                  <c:v>122</c:v>
                </c:pt>
                <c:pt idx="3">
                  <c:v>160</c:v>
                </c:pt>
                <c:pt idx="4">
                  <c:v>140</c:v>
                </c:pt>
                <c:pt idx="5">
                  <c:v>160</c:v>
                </c:pt>
                <c:pt idx="6">
                  <c:v>143</c:v>
                </c:pt>
                <c:pt idx="7">
                  <c:v>173</c:v>
                </c:pt>
                <c:pt idx="8">
                  <c:v>195</c:v>
                </c:pt>
                <c:pt idx="9">
                  <c:v>159</c:v>
                </c:pt>
                <c:pt idx="10">
                  <c:v>126</c:v>
                </c:pt>
                <c:pt idx="11">
                  <c:v>154</c:v>
                </c:pt>
                <c:pt idx="12">
                  <c:v>160</c:v>
                </c:pt>
                <c:pt idx="13">
                  <c:v>158</c:v>
                </c:pt>
                <c:pt idx="14">
                  <c:v>181</c:v>
                </c:pt>
                <c:pt idx="15">
                  <c:v>187</c:v>
                </c:pt>
                <c:pt idx="16">
                  <c:v>156</c:v>
                </c:pt>
                <c:pt idx="17">
                  <c:v>169</c:v>
                </c:pt>
                <c:pt idx="18">
                  <c:v>155</c:v>
                </c:pt>
                <c:pt idx="19">
                  <c:v>191</c:v>
                </c:pt>
              </c:numCache>
            </c:numRef>
          </c:val>
        </c:ser>
        <c:ser>
          <c:idx val="2"/>
          <c:order val="2"/>
          <c:tx>
            <c:strRef>
              <c:f>Sheet1!$W$3</c:f>
              <c:strCache>
                <c:ptCount val="1"/>
                <c:pt idx="0">
                  <c:v>option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Sheet1!$S$4:$S$23</c:f>
              <c:strCache>
                <c:ptCount val="20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 Q 13</c:v>
                </c:pt>
                <c:pt idx="13">
                  <c:v>Q 14</c:v>
                </c:pt>
                <c:pt idx="14">
                  <c:v>Q 15</c:v>
                </c:pt>
                <c:pt idx="15">
                  <c:v> Q 16</c:v>
                </c:pt>
                <c:pt idx="16">
                  <c:v>Q 17</c:v>
                </c:pt>
                <c:pt idx="17">
                  <c:v>Q 18</c:v>
                </c:pt>
                <c:pt idx="18">
                  <c:v> Q 19</c:v>
                </c:pt>
                <c:pt idx="19">
                  <c:v>Q 20</c:v>
                </c:pt>
              </c:strCache>
            </c:strRef>
          </c:cat>
          <c:val>
            <c:numRef>
              <c:f>Sheet1!$W$4:$W$23</c:f>
              <c:numCache>
                <c:formatCode>General</c:formatCode>
                <c:ptCount val="20"/>
                <c:pt idx="0">
                  <c:v>30</c:v>
                </c:pt>
                <c:pt idx="1">
                  <c:v>13</c:v>
                </c:pt>
                <c:pt idx="2">
                  <c:v>40</c:v>
                </c:pt>
                <c:pt idx="3">
                  <c:v>92</c:v>
                </c:pt>
                <c:pt idx="4">
                  <c:v>25</c:v>
                </c:pt>
                <c:pt idx="5">
                  <c:v>60</c:v>
                </c:pt>
                <c:pt idx="6">
                  <c:v>50</c:v>
                </c:pt>
                <c:pt idx="7">
                  <c:v>66</c:v>
                </c:pt>
                <c:pt idx="8">
                  <c:v>44</c:v>
                </c:pt>
                <c:pt idx="9">
                  <c:v>34</c:v>
                </c:pt>
                <c:pt idx="10">
                  <c:v>44</c:v>
                </c:pt>
                <c:pt idx="11">
                  <c:v>27</c:v>
                </c:pt>
                <c:pt idx="12">
                  <c:v>52</c:v>
                </c:pt>
                <c:pt idx="13">
                  <c:v>59</c:v>
                </c:pt>
                <c:pt idx="14">
                  <c:v>59</c:v>
                </c:pt>
                <c:pt idx="15">
                  <c:v>38</c:v>
                </c:pt>
                <c:pt idx="16">
                  <c:v>32</c:v>
                </c:pt>
                <c:pt idx="17">
                  <c:v>36</c:v>
                </c:pt>
                <c:pt idx="18">
                  <c:v>67</c:v>
                </c:pt>
                <c:pt idx="19">
                  <c:v>55</c:v>
                </c:pt>
              </c:numCache>
            </c:numRef>
          </c:val>
        </c:ser>
        <c:ser>
          <c:idx val="3"/>
          <c:order val="3"/>
          <c:tx>
            <c:strRef>
              <c:f>Sheet1!$X$3</c:f>
              <c:strCache>
                <c:ptCount val="1"/>
                <c:pt idx="0">
                  <c:v>option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Sheet1!$S$4:$S$23</c:f>
              <c:strCache>
                <c:ptCount val="20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 Q 13</c:v>
                </c:pt>
                <c:pt idx="13">
                  <c:v>Q 14</c:v>
                </c:pt>
                <c:pt idx="14">
                  <c:v>Q 15</c:v>
                </c:pt>
                <c:pt idx="15">
                  <c:v> Q 16</c:v>
                </c:pt>
                <c:pt idx="16">
                  <c:v>Q 17</c:v>
                </c:pt>
                <c:pt idx="17">
                  <c:v>Q 18</c:v>
                </c:pt>
                <c:pt idx="18">
                  <c:v> Q 19</c:v>
                </c:pt>
                <c:pt idx="19">
                  <c:v>Q 20</c:v>
                </c:pt>
              </c:strCache>
            </c:strRef>
          </c:cat>
          <c:val>
            <c:numRef>
              <c:f>Sheet1!$X$4:$X$23</c:f>
              <c:numCache>
                <c:formatCode>General</c:formatCode>
                <c:ptCount val="20"/>
                <c:pt idx="0">
                  <c:v>15</c:v>
                </c:pt>
                <c:pt idx="1">
                  <c:v>2</c:v>
                </c:pt>
                <c:pt idx="2">
                  <c:v>8</c:v>
                </c:pt>
                <c:pt idx="3">
                  <c:v>11</c:v>
                </c:pt>
                <c:pt idx="4">
                  <c:v>3</c:v>
                </c:pt>
                <c:pt idx="5">
                  <c:v>22</c:v>
                </c:pt>
                <c:pt idx="6">
                  <c:v>16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12</c:v>
                </c:pt>
                <c:pt idx="11">
                  <c:v>5</c:v>
                </c:pt>
                <c:pt idx="12">
                  <c:v>23</c:v>
                </c:pt>
                <c:pt idx="13">
                  <c:v>27</c:v>
                </c:pt>
                <c:pt idx="14">
                  <c:v>10</c:v>
                </c:pt>
                <c:pt idx="15">
                  <c:v>11</c:v>
                </c:pt>
                <c:pt idx="16">
                  <c:v>3</c:v>
                </c:pt>
                <c:pt idx="17">
                  <c:v>6</c:v>
                </c:pt>
                <c:pt idx="18">
                  <c:v>64</c:v>
                </c:pt>
                <c:pt idx="19">
                  <c:v>4</c:v>
                </c:pt>
              </c:numCache>
            </c:numRef>
          </c:val>
        </c:ser>
        <c:ser>
          <c:idx val="4"/>
          <c:order val="4"/>
          <c:tx>
            <c:strRef>
              <c:f>Sheet1!$Y$3</c:f>
              <c:strCache>
                <c:ptCount val="1"/>
                <c:pt idx="0">
                  <c:v>option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Sheet1!$S$4:$S$23</c:f>
              <c:strCache>
                <c:ptCount val="20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 Q 13</c:v>
                </c:pt>
                <c:pt idx="13">
                  <c:v>Q 14</c:v>
                </c:pt>
                <c:pt idx="14">
                  <c:v>Q 15</c:v>
                </c:pt>
                <c:pt idx="15">
                  <c:v> Q 16</c:v>
                </c:pt>
                <c:pt idx="16">
                  <c:v>Q 17</c:v>
                </c:pt>
                <c:pt idx="17">
                  <c:v>Q 18</c:v>
                </c:pt>
                <c:pt idx="18">
                  <c:v> Q 19</c:v>
                </c:pt>
                <c:pt idx="19">
                  <c:v>Q 20</c:v>
                </c:pt>
              </c:strCache>
            </c:strRef>
          </c:cat>
          <c:val>
            <c:numRef>
              <c:f>Sheet1!$Y$4:$Y$23</c:f>
              <c:numCache>
                <c:formatCode>General</c:formatCode>
                <c:ptCount val="2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9</c:v>
                </c:pt>
                <c:pt idx="13">
                  <c:v>11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41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44200720"/>
        <c:axId val="-1344193104"/>
      </c:barChart>
      <c:catAx>
        <c:axId val="-134420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4193104"/>
        <c:crosses val="autoZero"/>
        <c:auto val="1"/>
        <c:lblAlgn val="ctr"/>
        <c:lblOffset val="100"/>
        <c:noMultiLvlLbl val="0"/>
      </c:catAx>
      <c:valAx>
        <c:axId val="-134419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420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algn="ctr" rtl="0">
              <a:defRPr lang="en-US" sz="2000" b="1" i="0" u="none" strike="noStrike" kern="1200" cap="none" spc="20" baseline="0">
                <a:solidFill>
                  <a:sysClr val="windowText" lastClr="000000"/>
                </a:solidFill>
                <a:latin typeface="Sitka Subheading" panose="02000505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algn="ctr" rtl="0">
              <a:defRPr lang="en-US" sz="2000" b="1" i="0" u="none" strike="noStrike" kern="1200" cap="none" spc="20" baseline="0">
                <a:solidFill>
                  <a:sysClr val="windowText" lastClr="000000"/>
                </a:solidFill>
                <a:latin typeface="Sitka Subheading" panose="02000505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algn="ctr" rtl="0">
              <a:defRPr lang="en-US" sz="2000" b="1" i="0" u="none" strike="noStrike" kern="1200" cap="none" spc="20" baseline="0">
                <a:solidFill>
                  <a:sysClr val="windowText" lastClr="000000"/>
                </a:solidFill>
                <a:latin typeface="Sitka Subheading" panose="02000505000000020004" pitchFamily="2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874562031630382"/>
          <c:y val="0.79285591774395592"/>
          <c:w val="0.74691349828132247"/>
          <c:h val="7.5942432903662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1" i="0" u="none" strike="noStrike" kern="1200" cap="none" spc="20" baseline="0">
              <a:solidFill>
                <a:sysClr val="windowText" lastClr="000000"/>
              </a:solidFill>
              <a:latin typeface="Sitka Subheading" panose="02000505000000020004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457198</xdr:colOff>
      <xdr:row>64</xdr:row>
      <xdr:rowOff>128587</xdr:rowOff>
    </xdr:from>
    <xdr:to>
      <xdr:col>14</xdr:col>
      <xdr:colOff>414618</xdr:colOff>
      <xdr:row>84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56028</xdr:colOff>
      <xdr:row>87</xdr:row>
      <xdr:rowOff>135588</xdr:rowOff>
    </xdr:from>
    <xdr:to>
      <xdr:col>14</xdr:col>
      <xdr:colOff>493059</xdr:colOff>
      <xdr:row>114</xdr:row>
      <xdr:rowOff>134470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zoomScale="85" zoomScaleNormal="85" workbookViewId="0">
      <selection activeCell="Q10" sqref="Q10"/>
    </sheetView>
  </sheetViews>
  <sheetFormatPr defaultRowHeight="15" x14ac:dyDescent="0.25"/>
  <cols>
    <col min="1" max="1" width="6.85546875" customWidth="1"/>
    <col min="2" max="2" width="17" customWidth="1"/>
    <col min="3" max="3" width="11.7109375" customWidth="1"/>
    <col min="4" max="4" width="7.85546875" customWidth="1"/>
    <col min="5" max="5" width="11.7109375" customWidth="1"/>
    <col min="6" max="6" width="7.28515625" customWidth="1"/>
    <col min="7" max="7" width="11.7109375" customWidth="1"/>
    <col min="8" max="8" width="7.7109375" customWidth="1"/>
    <col min="9" max="9" width="15.42578125" customWidth="1"/>
    <col min="10" max="10" width="9.140625" customWidth="1"/>
    <col min="11" max="11" width="14.5703125" customWidth="1"/>
    <col min="12" max="12" width="9.28515625" customWidth="1"/>
    <col min="13" max="13" width="10.5703125" customWidth="1"/>
    <col min="14" max="14" width="12.85546875" customWidth="1"/>
  </cols>
  <sheetData>
    <row r="1" spans="1:25" ht="29.25" customHeight="1" x14ac:dyDescent="0.3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5" s="3" customFormat="1" x14ac:dyDescent="0.25">
      <c r="A2" s="5" t="s">
        <v>92</v>
      </c>
      <c r="B2" s="5" t="s">
        <v>1</v>
      </c>
      <c r="C2" s="32" t="s">
        <v>2</v>
      </c>
      <c r="D2" s="32"/>
      <c r="E2" s="32" t="s">
        <v>3</v>
      </c>
      <c r="F2" s="32"/>
      <c r="G2" s="32" t="s">
        <v>4</v>
      </c>
      <c r="H2" s="32"/>
      <c r="I2" s="19" t="s">
        <v>5</v>
      </c>
      <c r="J2" s="20"/>
      <c r="K2" s="19" t="s">
        <v>6</v>
      </c>
      <c r="L2" s="20"/>
      <c r="M2" s="5" t="s">
        <v>7</v>
      </c>
      <c r="N2" s="12" t="s">
        <v>91</v>
      </c>
    </row>
    <row r="3" spans="1:25" x14ac:dyDescent="0.25">
      <c r="A3" s="30">
        <v>1</v>
      </c>
      <c r="B3" s="24" t="s">
        <v>10</v>
      </c>
      <c r="C3" s="5" t="s">
        <v>8</v>
      </c>
      <c r="D3" s="5" t="s">
        <v>9</v>
      </c>
      <c r="E3" s="5" t="s">
        <v>8</v>
      </c>
      <c r="F3" s="5" t="s">
        <v>9</v>
      </c>
      <c r="G3" s="5" t="s">
        <v>8</v>
      </c>
      <c r="H3" s="5" t="s">
        <v>9</v>
      </c>
      <c r="I3" s="5" t="s">
        <v>8</v>
      </c>
      <c r="J3" s="5" t="s">
        <v>9</v>
      </c>
      <c r="K3" s="5" t="s">
        <v>8</v>
      </c>
      <c r="L3" s="5" t="s">
        <v>9</v>
      </c>
      <c r="M3" s="21">
        <v>475</v>
      </c>
      <c r="N3" s="15">
        <f>((D4/100)*5)+((F4/100)*4)+((H4/100)*3)+((J4/100)*2)+((L4/100)*1)</f>
        <v>4.4899999999999993</v>
      </c>
      <c r="S3" s="12" t="s">
        <v>92</v>
      </c>
      <c r="T3" s="12" t="s">
        <v>91</v>
      </c>
      <c r="U3" t="s">
        <v>113</v>
      </c>
      <c r="V3" t="s">
        <v>114</v>
      </c>
      <c r="W3" t="s">
        <v>115</v>
      </c>
      <c r="X3" t="s">
        <v>116</v>
      </c>
      <c r="Y3" t="s">
        <v>117</v>
      </c>
    </row>
    <row r="4" spans="1:25" s="1" customFormat="1" ht="50.25" customHeight="1" x14ac:dyDescent="0.25">
      <c r="A4" s="31"/>
      <c r="B4" s="25"/>
      <c r="C4" s="8">
        <v>305</v>
      </c>
      <c r="D4" s="8">
        <v>64</v>
      </c>
      <c r="E4" s="8">
        <v>121</v>
      </c>
      <c r="F4" s="8">
        <v>26</v>
      </c>
      <c r="G4" s="8">
        <v>30</v>
      </c>
      <c r="H4" s="8">
        <v>6</v>
      </c>
      <c r="I4" s="8">
        <v>15</v>
      </c>
      <c r="J4" s="8">
        <v>3</v>
      </c>
      <c r="K4" s="8">
        <v>4</v>
      </c>
      <c r="L4" s="8">
        <v>1</v>
      </c>
      <c r="M4" s="22"/>
      <c r="N4" s="16"/>
      <c r="O4" s="10"/>
      <c r="S4" s="1" t="s">
        <v>93</v>
      </c>
      <c r="T4" s="1">
        <v>4.4899999999999993</v>
      </c>
      <c r="U4" s="1">
        <v>305</v>
      </c>
      <c r="V4" s="1">
        <v>121</v>
      </c>
      <c r="W4" s="1">
        <v>30</v>
      </c>
      <c r="X4" s="1">
        <v>15</v>
      </c>
      <c r="Y4" s="1">
        <v>4</v>
      </c>
    </row>
    <row r="5" spans="1:25" s="2" customFormat="1" x14ac:dyDescent="0.25">
      <c r="A5" s="4"/>
      <c r="B5" s="4"/>
      <c r="C5" s="19" t="s">
        <v>20</v>
      </c>
      <c r="D5" s="20"/>
      <c r="E5" s="19" t="s">
        <v>21</v>
      </c>
      <c r="F5" s="20"/>
      <c r="G5" s="19" t="s">
        <v>22</v>
      </c>
      <c r="H5" s="20"/>
      <c r="I5" s="19" t="s">
        <v>23</v>
      </c>
      <c r="J5" s="20"/>
      <c r="K5" s="19" t="s">
        <v>24</v>
      </c>
      <c r="L5" s="20"/>
      <c r="M5" s="4"/>
      <c r="N5" s="4"/>
      <c r="O5" s="10"/>
      <c r="S5" s="1" t="s">
        <v>94</v>
      </c>
      <c r="T5">
        <v>4.46</v>
      </c>
      <c r="U5" s="2">
        <v>233</v>
      </c>
      <c r="V5" s="2">
        <v>227</v>
      </c>
      <c r="W5" s="2">
        <v>13</v>
      </c>
      <c r="X5" s="2">
        <v>2</v>
      </c>
      <c r="Y5" s="2">
        <v>0</v>
      </c>
    </row>
    <row r="6" spans="1:25" x14ac:dyDescent="0.25">
      <c r="A6" s="21">
        <v>2</v>
      </c>
      <c r="B6" s="33" t="s">
        <v>11</v>
      </c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  <c r="K6" s="5" t="s">
        <v>8</v>
      </c>
      <c r="L6" s="5" t="s">
        <v>9</v>
      </c>
      <c r="M6" s="21">
        <v>475</v>
      </c>
      <c r="N6" s="15">
        <f>((D7/100)*5)+((F7/100)*4)+((H7/100)*3)+((J7/100)*2)+((L7/100)*1)</f>
        <v>4.46</v>
      </c>
      <c r="O6" s="10"/>
      <c r="S6" s="1" t="s">
        <v>95</v>
      </c>
      <c r="T6" s="2">
        <v>4.5200000000000005</v>
      </c>
      <c r="U6">
        <v>305</v>
      </c>
      <c r="V6">
        <v>122</v>
      </c>
      <c r="W6">
        <v>40</v>
      </c>
      <c r="X6">
        <v>8</v>
      </c>
      <c r="Y6">
        <v>0</v>
      </c>
    </row>
    <row r="7" spans="1:25" s="1" customFormat="1" ht="40.5" customHeight="1" x14ac:dyDescent="0.25">
      <c r="A7" s="22"/>
      <c r="B7" s="34"/>
      <c r="C7" s="8">
        <v>233</v>
      </c>
      <c r="D7" s="8">
        <v>49</v>
      </c>
      <c r="E7" s="8">
        <v>227</v>
      </c>
      <c r="F7" s="8">
        <v>48</v>
      </c>
      <c r="G7" s="8">
        <v>13</v>
      </c>
      <c r="H7" s="8">
        <v>3</v>
      </c>
      <c r="I7" s="8">
        <v>2</v>
      </c>
      <c r="J7" s="8">
        <v>0</v>
      </c>
      <c r="K7" s="8">
        <v>0</v>
      </c>
      <c r="L7" s="8">
        <v>0</v>
      </c>
      <c r="M7" s="22"/>
      <c r="N7" s="16"/>
      <c r="O7" s="10"/>
      <c r="S7" s="1" t="s">
        <v>96</v>
      </c>
      <c r="T7" s="1">
        <v>4.2200000000000006</v>
      </c>
      <c r="U7" s="1">
        <v>211</v>
      </c>
      <c r="V7" s="1">
        <v>160</v>
      </c>
      <c r="W7" s="1">
        <v>92</v>
      </c>
      <c r="X7" s="1">
        <v>11</v>
      </c>
      <c r="Y7" s="1">
        <v>1</v>
      </c>
    </row>
    <row r="8" spans="1:25" s="2" customFormat="1" x14ac:dyDescent="0.25">
      <c r="A8" s="4"/>
      <c r="B8" s="4"/>
      <c r="C8" s="19" t="s">
        <v>38</v>
      </c>
      <c r="D8" s="20"/>
      <c r="E8" s="19" t="s">
        <v>37</v>
      </c>
      <c r="F8" s="20"/>
      <c r="G8" s="19" t="s">
        <v>39</v>
      </c>
      <c r="H8" s="20"/>
      <c r="I8" s="19" t="s">
        <v>40</v>
      </c>
      <c r="J8" s="20"/>
      <c r="K8" s="19" t="s">
        <v>25</v>
      </c>
      <c r="L8" s="20"/>
      <c r="M8" s="4"/>
      <c r="N8" s="4"/>
      <c r="O8" s="10"/>
      <c r="S8" s="1" t="s">
        <v>97</v>
      </c>
      <c r="T8">
        <v>4.58</v>
      </c>
      <c r="U8" s="2">
        <v>307</v>
      </c>
      <c r="V8" s="2">
        <v>140</v>
      </c>
      <c r="W8" s="2">
        <v>25</v>
      </c>
      <c r="X8" s="2">
        <v>3</v>
      </c>
      <c r="Y8" s="2">
        <v>0</v>
      </c>
    </row>
    <row r="9" spans="1:25" x14ac:dyDescent="0.25">
      <c r="A9" s="21">
        <v>3</v>
      </c>
      <c r="B9" s="24" t="s">
        <v>12</v>
      </c>
      <c r="C9" s="5" t="s">
        <v>8</v>
      </c>
      <c r="D9" s="5" t="s">
        <v>9</v>
      </c>
      <c r="E9" s="5" t="s">
        <v>8</v>
      </c>
      <c r="F9" s="5" t="s">
        <v>9</v>
      </c>
      <c r="G9" s="5" t="s">
        <v>8</v>
      </c>
      <c r="H9" s="5" t="s">
        <v>9</v>
      </c>
      <c r="I9" s="5" t="s">
        <v>8</v>
      </c>
      <c r="J9" s="5" t="s">
        <v>9</v>
      </c>
      <c r="K9" s="5" t="s">
        <v>8</v>
      </c>
      <c r="L9" s="5" t="s">
        <v>9</v>
      </c>
      <c r="M9" s="21">
        <v>475</v>
      </c>
      <c r="N9" s="15">
        <f>((D10/100)*5)+((F10/100)*4)+((H10/100)*3)+((J10/100)*2)+((L10/100)*1)</f>
        <v>4.5200000000000005</v>
      </c>
      <c r="S9" s="1" t="s">
        <v>99</v>
      </c>
      <c r="T9" s="2">
        <v>4.1999999999999993</v>
      </c>
      <c r="U9">
        <v>224</v>
      </c>
      <c r="V9">
        <v>160</v>
      </c>
      <c r="W9">
        <v>60</v>
      </c>
      <c r="X9">
        <v>22</v>
      </c>
      <c r="Y9">
        <v>9</v>
      </c>
    </row>
    <row r="10" spans="1:25" s="1" customFormat="1" x14ac:dyDescent="0.25">
      <c r="A10" s="22"/>
      <c r="B10" s="25"/>
      <c r="C10" s="8">
        <v>305</v>
      </c>
      <c r="D10" s="8">
        <v>64</v>
      </c>
      <c r="E10" s="8">
        <v>122</v>
      </c>
      <c r="F10" s="8">
        <v>26</v>
      </c>
      <c r="G10" s="8">
        <v>40</v>
      </c>
      <c r="H10" s="8">
        <v>8</v>
      </c>
      <c r="I10" s="8">
        <v>8</v>
      </c>
      <c r="J10" s="8">
        <v>2</v>
      </c>
      <c r="K10" s="8">
        <v>0</v>
      </c>
      <c r="L10" s="8">
        <v>0</v>
      </c>
      <c r="M10" s="22"/>
      <c r="N10" s="16"/>
      <c r="S10" s="1" t="s">
        <v>100</v>
      </c>
      <c r="T10" s="1">
        <v>4.3099999999999996</v>
      </c>
      <c r="U10" s="1">
        <v>257</v>
      </c>
      <c r="V10" s="1">
        <v>143</v>
      </c>
      <c r="W10" s="1">
        <v>50</v>
      </c>
      <c r="X10" s="1">
        <v>16</v>
      </c>
      <c r="Y10" s="1">
        <v>9</v>
      </c>
    </row>
    <row r="11" spans="1:25" s="2" customFormat="1" x14ac:dyDescent="0.25">
      <c r="A11" s="4"/>
      <c r="B11" s="4"/>
      <c r="C11" s="19" t="s">
        <v>26</v>
      </c>
      <c r="D11" s="20"/>
      <c r="E11" s="19" t="s">
        <v>27</v>
      </c>
      <c r="F11" s="20"/>
      <c r="G11" s="19" t="s">
        <v>28</v>
      </c>
      <c r="H11" s="20"/>
      <c r="I11" s="19" t="s">
        <v>29</v>
      </c>
      <c r="J11" s="20"/>
      <c r="K11" s="19" t="s">
        <v>30</v>
      </c>
      <c r="L11" s="20"/>
      <c r="M11" s="4"/>
      <c r="N11" s="4"/>
      <c r="S11" s="1" t="s">
        <v>98</v>
      </c>
      <c r="T11">
        <v>4.2299999999999995</v>
      </c>
      <c r="U11" s="2">
        <v>219</v>
      </c>
      <c r="V11" s="2">
        <v>173</v>
      </c>
      <c r="W11" s="2">
        <v>66</v>
      </c>
      <c r="X11" s="2">
        <v>12</v>
      </c>
      <c r="Y11" s="2">
        <v>5</v>
      </c>
    </row>
    <row r="12" spans="1:25" x14ac:dyDescent="0.25">
      <c r="A12" s="21">
        <v>4</v>
      </c>
      <c r="B12" s="24" t="s">
        <v>13</v>
      </c>
      <c r="C12" s="5" t="s">
        <v>8</v>
      </c>
      <c r="D12" s="5" t="s">
        <v>9</v>
      </c>
      <c r="E12" s="5" t="s">
        <v>8</v>
      </c>
      <c r="F12" s="5" t="s">
        <v>9</v>
      </c>
      <c r="G12" s="5" t="s">
        <v>8</v>
      </c>
      <c r="H12" s="5" t="s">
        <v>9</v>
      </c>
      <c r="I12" s="5" t="s">
        <v>8</v>
      </c>
      <c r="J12" s="5" t="s">
        <v>9</v>
      </c>
      <c r="K12" s="5" t="s">
        <v>8</v>
      </c>
      <c r="L12" s="5" t="s">
        <v>9</v>
      </c>
      <c r="M12" s="21">
        <v>475</v>
      </c>
      <c r="N12" s="15">
        <f>((D13/100)*5)+((F13/100)*4)+((H13/100)*3)+((J13/100)*2)+((L13/100)*1)</f>
        <v>4.2200000000000006</v>
      </c>
      <c r="S12" s="1" t="s">
        <v>101</v>
      </c>
      <c r="T12" s="2">
        <v>4.34</v>
      </c>
      <c r="U12">
        <v>228</v>
      </c>
      <c r="V12">
        <v>195</v>
      </c>
      <c r="W12">
        <v>44</v>
      </c>
      <c r="X12">
        <v>5</v>
      </c>
      <c r="Y12">
        <v>3</v>
      </c>
    </row>
    <row r="13" spans="1:25" s="1" customFormat="1" x14ac:dyDescent="0.25">
      <c r="A13" s="22"/>
      <c r="B13" s="25"/>
      <c r="C13" s="8">
        <v>211</v>
      </c>
      <c r="D13" s="8">
        <v>45</v>
      </c>
      <c r="E13" s="8">
        <v>160</v>
      </c>
      <c r="F13" s="8">
        <v>34</v>
      </c>
      <c r="G13" s="8">
        <v>92</v>
      </c>
      <c r="H13" s="8">
        <v>19</v>
      </c>
      <c r="I13" s="8">
        <v>11</v>
      </c>
      <c r="J13" s="8">
        <v>2</v>
      </c>
      <c r="K13" s="8">
        <v>1</v>
      </c>
      <c r="L13" s="8">
        <v>0</v>
      </c>
      <c r="M13" s="22"/>
      <c r="N13" s="16"/>
      <c r="S13" s="1" t="s">
        <v>102</v>
      </c>
      <c r="T13" s="1">
        <v>4.4499999999999993</v>
      </c>
      <c r="U13" s="1">
        <v>274</v>
      </c>
      <c r="V13" s="1">
        <v>159</v>
      </c>
      <c r="W13" s="1">
        <v>34</v>
      </c>
      <c r="X13" s="1">
        <v>6</v>
      </c>
      <c r="Y13" s="1">
        <v>2</v>
      </c>
    </row>
    <row r="14" spans="1:25" s="2" customFormat="1" x14ac:dyDescent="0.25">
      <c r="A14" s="4"/>
      <c r="B14" s="4"/>
      <c r="C14" s="19" t="s">
        <v>31</v>
      </c>
      <c r="D14" s="20"/>
      <c r="E14" s="19" t="s">
        <v>32</v>
      </c>
      <c r="F14" s="20"/>
      <c r="G14" s="19" t="s">
        <v>41</v>
      </c>
      <c r="H14" s="20"/>
      <c r="I14" s="19" t="s">
        <v>33</v>
      </c>
      <c r="J14" s="20"/>
      <c r="K14" s="19" t="s">
        <v>34</v>
      </c>
      <c r="L14" s="20"/>
      <c r="M14" s="4"/>
      <c r="N14" s="4"/>
      <c r="S14" s="1" t="s">
        <v>103</v>
      </c>
      <c r="T14">
        <v>4.47</v>
      </c>
      <c r="U14" s="2">
        <v>293</v>
      </c>
      <c r="V14" s="2">
        <v>126</v>
      </c>
      <c r="W14" s="2">
        <v>44</v>
      </c>
      <c r="X14" s="2">
        <v>12</v>
      </c>
      <c r="Y14" s="2">
        <v>0</v>
      </c>
    </row>
    <row r="15" spans="1:25" x14ac:dyDescent="0.25">
      <c r="A15" s="21">
        <v>5</v>
      </c>
      <c r="B15" s="24" t="s">
        <v>14</v>
      </c>
      <c r="C15" s="5" t="s">
        <v>8</v>
      </c>
      <c r="D15" s="5" t="s">
        <v>9</v>
      </c>
      <c r="E15" s="5" t="s">
        <v>8</v>
      </c>
      <c r="F15" s="5" t="s">
        <v>9</v>
      </c>
      <c r="G15" s="5" t="s">
        <v>8</v>
      </c>
      <c r="H15" s="5" t="s">
        <v>9</v>
      </c>
      <c r="I15" s="5" t="s">
        <v>8</v>
      </c>
      <c r="J15" s="5" t="s">
        <v>9</v>
      </c>
      <c r="K15" s="5" t="s">
        <v>8</v>
      </c>
      <c r="L15" s="5" t="s">
        <v>9</v>
      </c>
      <c r="M15" s="21">
        <v>475</v>
      </c>
      <c r="N15" s="15">
        <f>((D16/100)*5)+((F16/100)*4)+((H16/100)*3)+((J16/100)*2)+((L16/100)*1)</f>
        <v>4.58</v>
      </c>
      <c r="S15" s="1" t="s">
        <v>104</v>
      </c>
      <c r="T15" s="2">
        <v>4.5299999999999994</v>
      </c>
      <c r="U15">
        <v>288</v>
      </c>
      <c r="V15">
        <v>154</v>
      </c>
      <c r="W15">
        <v>27</v>
      </c>
      <c r="X15">
        <v>5</v>
      </c>
      <c r="Y15">
        <v>1</v>
      </c>
    </row>
    <row r="16" spans="1:25" s="1" customFormat="1" x14ac:dyDescent="0.25">
      <c r="A16" s="22"/>
      <c r="B16" s="25"/>
      <c r="C16" s="8">
        <v>307</v>
      </c>
      <c r="D16" s="8">
        <v>65</v>
      </c>
      <c r="E16" s="8">
        <v>140</v>
      </c>
      <c r="F16" s="8">
        <v>29</v>
      </c>
      <c r="G16" s="8">
        <v>25</v>
      </c>
      <c r="H16" s="8">
        <v>5</v>
      </c>
      <c r="I16" s="8">
        <v>3</v>
      </c>
      <c r="J16" s="8">
        <v>1</v>
      </c>
      <c r="K16" s="8">
        <v>0</v>
      </c>
      <c r="L16" s="8">
        <v>0</v>
      </c>
      <c r="M16" s="22"/>
      <c r="N16" s="16"/>
      <c r="S16" s="1" t="s">
        <v>105</v>
      </c>
      <c r="T16" s="1">
        <v>4.24</v>
      </c>
      <c r="U16" s="1">
        <v>231</v>
      </c>
      <c r="V16" s="1">
        <v>160</v>
      </c>
      <c r="W16" s="1">
        <v>52</v>
      </c>
      <c r="X16" s="1">
        <v>23</v>
      </c>
      <c r="Y16" s="1">
        <v>9</v>
      </c>
    </row>
    <row r="17" spans="1:25" s="2" customFormat="1" x14ac:dyDescent="0.25">
      <c r="A17" s="4"/>
      <c r="B17" s="4"/>
      <c r="C17" s="19" t="s">
        <v>35</v>
      </c>
      <c r="D17" s="20"/>
      <c r="E17" s="19" t="s">
        <v>36</v>
      </c>
      <c r="F17" s="20"/>
      <c r="G17" s="19" t="s">
        <v>44</v>
      </c>
      <c r="H17" s="20"/>
      <c r="I17" s="19" t="s">
        <v>43</v>
      </c>
      <c r="J17" s="20"/>
      <c r="K17" s="19" t="s">
        <v>42</v>
      </c>
      <c r="L17" s="20"/>
      <c r="M17" s="4"/>
      <c r="N17" s="4"/>
      <c r="S17" s="1" t="s">
        <v>106</v>
      </c>
      <c r="T17">
        <v>4.1399999999999997</v>
      </c>
      <c r="U17" s="2">
        <v>220</v>
      </c>
      <c r="V17" s="2">
        <v>158</v>
      </c>
      <c r="W17" s="2">
        <v>59</v>
      </c>
      <c r="X17" s="2">
        <v>27</v>
      </c>
      <c r="Y17" s="2">
        <v>11</v>
      </c>
    </row>
    <row r="18" spans="1:25" x14ac:dyDescent="0.25">
      <c r="A18" s="21">
        <v>6</v>
      </c>
      <c r="B18" s="24" t="s">
        <v>15</v>
      </c>
      <c r="C18" s="5" t="s">
        <v>8</v>
      </c>
      <c r="D18" s="5" t="s">
        <v>9</v>
      </c>
      <c r="E18" s="5" t="s">
        <v>8</v>
      </c>
      <c r="F18" s="5" t="s">
        <v>9</v>
      </c>
      <c r="G18" s="5" t="s">
        <v>8</v>
      </c>
      <c r="H18" s="5" t="s">
        <v>9</v>
      </c>
      <c r="I18" s="5" t="s">
        <v>8</v>
      </c>
      <c r="J18" s="5" t="s">
        <v>9</v>
      </c>
      <c r="K18" s="5" t="s">
        <v>8</v>
      </c>
      <c r="L18" s="5" t="s">
        <v>9</v>
      </c>
      <c r="M18" s="21">
        <v>475</v>
      </c>
      <c r="N18" s="15">
        <f>((D19/100)*5)+((F19/100)*4)+((H19/100)*3)+((J19/100)*2)+((L19/100)*1)</f>
        <v>4.1999999999999993</v>
      </c>
      <c r="S18" s="1" t="s">
        <v>107</v>
      </c>
      <c r="T18">
        <v>4.3</v>
      </c>
      <c r="U18">
        <v>224</v>
      </c>
      <c r="V18">
        <v>181</v>
      </c>
      <c r="W18">
        <v>59</v>
      </c>
      <c r="X18">
        <v>10</v>
      </c>
      <c r="Y18">
        <v>1</v>
      </c>
    </row>
    <row r="19" spans="1:25" s="1" customFormat="1" x14ac:dyDescent="0.25">
      <c r="A19" s="22"/>
      <c r="B19" s="25"/>
      <c r="C19" s="8">
        <v>224</v>
      </c>
      <c r="D19" s="8">
        <v>47</v>
      </c>
      <c r="E19" s="8">
        <v>160</v>
      </c>
      <c r="F19" s="8">
        <v>34</v>
      </c>
      <c r="G19" s="8">
        <v>60</v>
      </c>
      <c r="H19" s="8">
        <v>13</v>
      </c>
      <c r="I19" s="8">
        <v>22</v>
      </c>
      <c r="J19" s="8">
        <v>4</v>
      </c>
      <c r="K19" s="8">
        <v>9</v>
      </c>
      <c r="L19" s="8">
        <v>2</v>
      </c>
      <c r="M19" s="22"/>
      <c r="N19" s="16"/>
      <c r="S19" s="1" t="s">
        <v>108</v>
      </c>
      <c r="T19">
        <v>4.3500000000000005</v>
      </c>
      <c r="U19" s="1">
        <v>243</v>
      </c>
      <c r="V19" s="1">
        <v>187</v>
      </c>
      <c r="W19" s="1">
        <v>38</v>
      </c>
      <c r="X19" s="1">
        <v>11</v>
      </c>
      <c r="Y19" s="1">
        <v>5</v>
      </c>
    </row>
    <row r="20" spans="1:25" s="2" customFormat="1" x14ac:dyDescent="0.25">
      <c r="A20" s="4"/>
      <c r="B20" s="4"/>
      <c r="C20" s="19" t="s">
        <v>48</v>
      </c>
      <c r="D20" s="20"/>
      <c r="E20" s="19" t="s">
        <v>47</v>
      </c>
      <c r="F20" s="20"/>
      <c r="G20" s="19" t="s">
        <v>46</v>
      </c>
      <c r="H20" s="20"/>
      <c r="I20" s="19" t="s">
        <v>43</v>
      </c>
      <c r="J20" s="20"/>
      <c r="K20" s="19" t="s">
        <v>45</v>
      </c>
      <c r="L20" s="20"/>
      <c r="M20" s="4"/>
      <c r="N20" s="4"/>
      <c r="S20" s="1" t="s">
        <v>109</v>
      </c>
      <c r="T20">
        <v>4.54</v>
      </c>
      <c r="U20" s="2">
        <v>284</v>
      </c>
      <c r="V20" s="2">
        <v>156</v>
      </c>
      <c r="W20" s="2">
        <v>32</v>
      </c>
      <c r="X20" s="2">
        <v>3</v>
      </c>
      <c r="Y20" s="2">
        <v>0</v>
      </c>
    </row>
    <row r="21" spans="1:25" x14ac:dyDescent="0.25">
      <c r="A21" s="21">
        <v>7</v>
      </c>
      <c r="B21" s="24" t="s">
        <v>16</v>
      </c>
      <c r="C21" s="5" t="s">
        <v>8</v>
      </c>
      <c r="D21" s="5" t="s">
        <v>9</v>
      </c>
      <c r="E21" s="5" t="s">
        <v>8</v>
      </c>
      <c r="F21" s="5" t="s">
        <v>9</v>
      </c>
      <c r="G21" s="5" t="s">
        <v>8</v>
      </c>
      <c r="H21" s="5" t="s">
        <v>9</v>
      </c>
      <c r="I21" s="5" t="s">
        <v>8</v>
      </c>
      <c r="J21" s="5" t="s">
        <v>9</v>
      </c>
      <c r="K21" s="5" t="s">
        <v>8</v>
      </c>
      <c r="L21" s="5" t="s">
        <v>9</v>
      </c>
      <c r="M21" s="21">
        <v>475</v>
      </c>
      <c r="N21" s="15">
        <f>((D22/100)*5)+((F22/100)*4)+((H22/100)*3)+((J22/100)*2)+((L22/100)*1)</f>
        <v>4.3099999999999996</v>
      </c>
      <c r="S21" s="1" t="s">
        <v>110</v>
      </c>
      <c r="T21">
        <v>4.47</v>
      </c>
      <c r="U21">
        <v>262</v>
      </c>
      <c r="V21">
        <v>169</v>
      </c>
      <c r="W21">
        <v>36</v>
      </c>
      <c r="X21">
        <v>6</v>
      </c>
      <c r="Y21">
        <v>2</v>
      </c>
    </row>
    <row r="22" spans="1:25" s="1" customFormat="1" x14ac:dyDescent="0.25">
      <c r="A22" s="22"/>
      <c r="B22" s="25"/>
      <c r="C22" s="8">
        <v>257</v>
      </c>
      <c r="D22" s="8">
        <v>54</v>
      </c>
      <c r="E22" s="8">
        <v>143</v>
      </c>
      <c r="F22" s="8">
        <v>30</v>
      </c>
      <c r="G22" s="8">
        <v>50</v>
      </c>
      <c r="H22" s="8">
        <v>11</v>
      </c>
      <c r="I22" s="8">
        <v>16</v>
      </c>
      <c r="J22" s="8">
        <v>3</v>
      </c>
      <c r="K22" s="8">
        <v>9</v>
      </c>
      <c r="L22" s="8">
        <v>2</v>
      </c>
      <c r="M22" s="22"/>
      <c r="N22" s="16"/>
      <c r="S22" s="1" t="s">
        <v>111</v>
      </c>
      <c r="T22">
        <v>3.85</v>
      </c>
      <c r="U22" s="1">
        <v>178</v>
      </c>
      <c r="V22" s="1">
        <v>155</v>
      </c>
      <c r="W22" s="1">
        <v>67</v>
      </c>
      <c r="X22" s="1">
        <v>64</v>
      </c>
      <c r="Y22" s="1">
        <v>41</v>
      </c>
    </row>
    <row r="23" spans="1:25" s="2" customFormat="1" x14ac:dyDescent="0.25">
      <c r="A23" s="4"/>
      <c r="B23" s="4"/>
      <c r="C23" s="19" t="s">
        <v>53</v>
      </c>
      <c r="D23" s="20"/>
      <c r="E23" s="19" t="s">
        <v>52</v>
      </c>
      <c r="F23" s="20"/>
      <c r="G23" s="19" t="s">
        <v>51</v>
      </c>
      <c r="H23" s="20"/>
      <c r="I23" s="19" t="s">
        <v>50</v>
      </c>
      <c r="J23" s="20"/>
      <c r="K23" s="19" t="s">
        <v>49</v>
      </c>
      <c r="L23" s="20"/>
      <c r="M23" s="4"/>
      <c r="N23" s="4"/>
      <c r="S23" s="1" t="s">
        <v>112</v>
      </c>
      <c r="T23">
        <v>4.37</v>
      </c>
      <c r="U23" s="2">
        <v>222</v>
      </c>
      <c r="V23" s="2">
        <v>191</v>
      </c>
      <c r="W23" s="2">
        <v>55</v>
      </c>
      <c r="X23" s="2">
        <v>4</v>
      </c>
      <c r="Y23" s="2">
        <v>3</v>
      </c>
    </row>
    <row r="24" spans="1:25" x14ac:dyDescent="0.25">
      <c r="A24" s="21">
        <v>8</v>
      </c>
      <c r="B24" s="24" t="s">
        <v>17</v>
      </c>
      <c r="C24" s="5" t="s">
        <v>8</v>
      </c>
      <c r="D24" s="5" t="s">
        <v>9</v>
      </c>
      <c r="E24" s="5" t="s">
        <v>8</v>
      </c>
      <c r="F24" s="5" t="s">
        <v>9</v>
      </c>
      <c r="G24" s="5" t="s">
        <v>8</v>
      </c>
      <c r="H24" s="5" t="s">
        <v>9</v>
      </c>
      <c r="I24" s="5" t="s">
        <v>8</v>
      </c>
      <c r="J24" s="5" t="s">
        <v>9</v>
      </c>
      <c r="K24" s="5" t="s">
        <v>8</v>
      </c>
      <c r="L24" s="5" t="s">
        <v>9</v>
      </c>
      <c r="M24" s="21">
        <v>475</v>
      </c>
      <c r="N24" s="15">
        <f>((D25/100)*5)+((F25/100)*4)+((H25/100)*3)+((J25/100)*2)+((L25/100)*1)</f>
        <v>4.2299999999999995</v>
      </c>
    </row>
    <row r="25" spans="1:25" s="1" customFormat="1" x14ac:dyDescent="0.25">
      <c r="A25" s="22"/>
      <c r="B25" s="25"/>
      <c r="C25" s="8">
        <v>219</v>
      </c>
      <c r="D25" s="8">
        <v>46</v>
      </c>
      <c r="E25" s="8">
        <v>173</v>
      </c>
      <c r="F25" s="8">
        <v>36</v>
      </c>
      <c r="G25" s="8">
        <v>66</v>
      </c>
      <c r="H25" s="8">
        <v>14</v>
      </c>
      <c r="I25" s="8">
        <v>12</v>
      </c>
      <c r="J25" s="8">
        <v>3</v>
      </c>
      <c r="K25" s="8">
        <v>5</v>
      </c>
      <c r="L25" s="8">
        <v>1</v>
      </c>
      <c r="M25" s="22"/>
      <c r="N25" s="16"/>
    </row>
    <row r="26" spans="1:25" s="2" customFormat="1" x14ac:dyDescent="0.25">
      <c r="A26" s="4"/>
      <c r="B26" s="4"/>
      <c r="C26" s="19" t="s">
        <v>58</v>
      </c>
      <c r="D26" s="20"/>
      <c r="E26" s="19" t="s">
        <v>57</v>
      </c>
      <c r="F26" s="20"/>
      <c r="G26" s="19" t="s">
        <v>56</v>
      </c>
      <c r="H26" s="20"/>
      <c r="I26" s="19" t="s">
        <v>55</v>
      </c>
      <c r="J26" s="20"/>
      <c r="K26" s="19" t="s">
        <v>54</v>
      </c>
      <c r="L26" s="20"/>
      <c r="M26" s="4"/>
      <c r="N26" s="4"/>
    </row>
    <row r="27" spans="1:25" x14ac:dyDescent="0.25">
      <c r="A27" s="21">
        <v>9</v>
      </c>
      <c r="B27" s="24" t="s">
        <v>18</v>
      </c>
      <c r="C27" s="5" t="s">
        <v>8</v>
      </c>
      <c r="D27" s="5" t="s">
        <v>9</v>
      </c>
      <c r="E27" s="5" t="s">
        <v>8</v>
      </c>
      <c r="F27" s="5" t="s">
        <v>9</v>
      </c>
      <c r="G27" s="5" t="s">
        <v>8</v>
      </c>
      <c r="H27" s="5" t="s">
        <v>9</v>
      </c>
      <c r="I27" s="5" t="s">
        <v>8</v>
      </c>
      <c r="J27" s="5" t="s">
        <v>9</v>
      </c>
      <c r="K27" s="5" t="s">
        <v>8</v>
      </c>
      <c r="L27" s="5" t="s">
        <v>9</v>
      </c>
      <c r="M27" s="21">
        <v>475</v>
      </c>
      <c r="N27" s="15">
        <f>((D28/100)*5)+((F28/100)*4)+((H28/100)*3)+((J28/100)*2)+((L28/100)*1)</f>
        <v>4.34</v>
      </c>
    </row>
    <row r="28" spans="1:25" s="1" customFormat="1" x14ac:dyDescent="0.25">
      <c r="A28" s="22"/>
      <c r="B28" s="25"/>
      <c r="C28" s="8">
        <v>228</v>
      </c>
      <c r="D28" s="1">
        <v>48</v>
      </c>
      <c r="E28" s="8">
        <v>195</v>
      </c>
      <c r="F28" s="8">
        <v>41</v>
      </c>
      <c r="G28" s="8">
        <v>44</v>
      </c>
      <c r="H28" s="8">
        <v>9</v>
      </c>
      <c r="I28" s="8">
        <v>5</v>
      </c>
      <c r="J28" s="8">
        <v>1</v>
      </c>
      <c r="K28" s="8">
        <v>3</v>
      </c>
      <c r="L28" s="8">
        <v>1</v>
      </c>
      <c r="M28" s="22"/>
      <c r="N28" s="16"/>
    </row>
    <row r="29" spans="1:25" s="2" customFormat="1" x14ac:dyDescent="0.25">
      <c r="A29" s="4"/>
      <c r="B29" s="4"/>
      <c r="C29" s="19" t="s">
        <v>35</v>
      </c>
      <c r="D29" s="20"/>
      <c r="E29" s="19" t="s">
        <v>61</v>
      </c>
      <c r="F29" s="20"/>
      <c r="G29" s="19" t="s">
        <v>60</v>
      </c>
      <c r="H29" s="20"/>
      <c r="I29" s="26" t="s">
        <v>59</v>
      </c>
      <c r="J29" s="20"/>
      <c r="K29" s="19" t="s">
        <v>45</v>
      </c>
      <c r="L29" s="20"/>
      <c r="M29" s="4"/>
      <c r="N29" s="4"/>
    </row>
    <row r="30" spans="1:25" ht="22.5" customHeight="1" x14ac:dyDescent="0.25">
      <c r="A30" s="21">
        <v>10</v>
      </c>
      <c r="B30" s="24" t="s">
        <v>19</v>
      </c>
      <c r="C30" s="13" t="s">
        <v>8</v>
      </c>
      <c r="D30" s="5" t="s">
        <v>9</v>
      </c>
      <c r="E30" s="13" t="s">
        <v>8</v>
      </c>
      <c r="F30" s="5" t="s">
        <v>9</v>
      </c>
      <c r="G30" s="13" t="s">
        <v>8</v>
      </c>
      <c r="H30" s="5" t="s">
        <v>9</v>
      </c>
      <c r="I30" s="13" t="s">
        <v>8</v>
      </c>
      <c r="J30" s="5" t="s">
        <v>9</v>
      </c>
      <c r="K30" s="13" t="s">
        <v>8</v>
      </c>
      <c r="L30" s="5" t="s">
        <v>9</v>
      </c>
      <c r="M30" s="21">
        <v>475</v>
      </c>
      <c r="N30" s="15">
        <f>((D31/100)*5)+((F31/100)*4)+((H31/100)*3)+((J31/100)*2)+((L31/100)*1)</f>
        <v>4.4499999999999993</v>
      </c>
    </row>
    <row r="31" spans="1:25" s="1" customFormat="1" ht="21.75" customHeight="1" x14ac:dyDescent="0.25">
      <c r="A31" s="22"/>
      <c r="B31" s="25"/>
      <c r="C31" s="14">
        <v>274</v>
      </c>
      <c r="D31" s="14">
        <v>58</v>
      </c>
      <c r="E31" s="14">
        <v>159</v>
      </c>
      <c r="F31" s="14">
        <v>33</v>
      </c>
      <c r="G31" s="14">
        <v>34</v>
      </c>
      <c r="H31" s="14">
        <v>7</v>
      </c>
      <c r="I31" s="14">
        <v>6</v>
      </c>
      <c r="J31" s="14">
        <v>1</v>
      </c>
      <c r="K31" s="14">
        <v>2</v>
      </c>
      <c r="L31" s="14">
        <v>0</v>
      </c>
      <c r="M31" s="23"/>
      <c r="N31" s="16"/>
    </row>
    <row r="32" spans="1:25" x14ac:dyDescent="0.25">
      <c r="A32" s="7"/>
      <c r="B32" s="7"/>
      <c r="C32" s="28" t="s">
        <v>63</v>
      </c>
      <c r="D32" s="29"/>
      <c r="E32" s="28" t="s">
        <v>61</v>
      </c>
      <c r="F32" s="29"/>
      <c r="G32" s="28" t="s">
        <v>60</v>
      </c>
      <c r="H32" s="29"/>
      <c r="I32" s="28" t="s">
        <v>43</v>
      </c>
      <c r="J32" s="29"/>
      <c r="K32" s="19" t="s">
        <v>45</v>
      </c>
      <c r="L32" s="20"/>
      <c r="M32" s="11"/>
      <c r="N32" s="7"/>
    </row>
    <row r="33" spans="1:14" x14ac:dyDescent="0.25">
      <c r="A33" s="40">
        <v>11</v>
      </c>
      <c r="B33" s="27" t="s">
        <v>62</v>
      </c>
      <c r="C33" s="13" t="s">
        <v>8</v>
      </c>
      <c r="D33" s="6" t="s">
        <v>9</v>
      </c>
      <c r="E33" s="13" t="s">
        <v>8</v>
      </c>
      <c r="F33" s="6" t="s">
        <v>9</v>
      </c>
      <c r="G33" s="13" t="s">
        <v>8</v>
      </c>
      <c r="H33" s="6" t="s">
        <v>9</v>
      </c>
      <c r="I33" s="13" t="s">
        <v>8</v>
      </c>
      <c r="J33" s="6" t="s">
        <v>9</v>
      </c>
      <c r="K33" s="13" t="s">
        <v>8</v>
      </c>
      <c r="L33" s="6" t="s">
        <v>9</v>
      </c>
      <c r="M33" s="41">
        <f>SUM(C34,E34,G34,I34,K34)</f>
        <v>475</v>
      </c>
      <c r="N33" s="15">
        <f>((D34/100)*5)+((F34/100)*4)+((H34/100)*3)+((J34/100)*2)+((L34/100)*1)</f>
        <v>4.47</v>
      </c>
    </row>
    <row r="34" spans="1:14" x14ac:dyDescent="0.25">
      <c r="A34" s="40"/>
      <c r="B34" s="27"/>
      <c r="C34" s="8">
        <v>293</v>
      </c>
      <c r="D34" s="8">
        <v>62</v>
      </c>
      <c r="E34" s="8">
        <v>126</v>
      </c>
      <c r="F34" s="8">
        <v>26</v>
      </c>
      <c r="G34" s="8">
        <v>44</v>
      </c>
      <c r="H34" s="8">
        <v>9</v>
      </c>
      <c r="I34" s="8">
        <v>12</v>
      </c>
      <c r="J34" s="8">
        <v>3</v>
      </c>
      <c r="K34" s="8">
        <v>0</v>
      </c>
      <c r="L34" s="8">
        <v>0</v>
      </c>
      <c r="M34" s="42"/>
      <c r="N34" s="16"/>
    </row>
    <row r="35" spans="1:14" x14ac:dyDescent="0.25">
      <c r="A35" s="7"/>
      <c r="B35" s="7"/>
      <c r="C35" s="37" t="s">
        <v>63</v>
      </c>
      <c r="D35" s="37"/>
      <c r="E35" s="37" t="s">
        <v>61</v>
      </c>
      <c r="F35" s="37"/>
      <c r="G35" s="37" t="s">
        <v>60</v>
      </c>
      <c r="H35" s="37"/>
      <c r="I35" s="37" t="s">
        <v>43</v>
      </c>
      <c r="J35" s="37"/>
      <c r="K35" s="32" t="s">
        <v>45</v>
      </c>
      <c r="L35" s="32"/>
      <c r="M35" s="7"/>
      <c r="N35" s="7"/>
    </row>
    <row r="36" spans="1:14" x14ac:dyDescent="0.25">
      <c r="A36" s="40">
        <v>12</v>
      </c>
      <c r="B36" s="38" t="s">
        <v>64</v>
      </c>
      <c r="C36" s="13" t="s">
        <v>8</v>
      </c>
      <c r="D36" s="6" t="s">
        <v>9</v>
      </c>
      <c r="E36" s="13" t="s">
        <v>8</v>
      </c>
      <c r="F36" s="6" t="s">
        <v>9</v>
      </c>
      <c r="G36" s="13" t="s">
        <v>8</v>
      </c>
      <c r="H36" s="6" t="s">
        <v>9</v>
      </c>
      <c r="I36" s="13" t="s">
        <v>8</v>
      </c>
      <c r="J36" s="6" t="s">
        <v>9</v>
      </c>
      <c r="K36" s="13" t="s">
        <v>8</v>
      </c>
      <c r="L36" s="6" t="s">
        <v>9</v>
      </c>
      <c r="M36" s="41">
        <f>SUM(C37,E37,G37,I37,K37)</f>
        <v>475</v>
      </c>
      <c r="N36" s="15">
        <f>((D37/100)*5)+((F37/100)*4)+((H37/100)*3)+((J37/100)*2)+((L37/100)*1)</f>
        <v>4.5299999999999994</v>
      </c>
    </row>
    <row r="37" spans="1:14" x14ac:dyDescent="0.25">
      <c r="A37" s="40"/>
      <c r="B37" s="38"/>
      <c r="C37" s="8">
        <v>288</v>
      </c>
      <c r="D37" s="8">
        <v>61</v>
      </c>
      <c r="E37" s="8">
        <v>154</v>
      </c>
      <c r="F37" s="8">
        <v>32</v>
      </c>
      <c r="G37" s="8">
        <v>27</v>
      </c>
      <c r="H37" s="8">
        <v>6</v>
      </c>
      <c r="I37" s="8">
        <v>5</v>
      </c>
      <c r="J37" s="8">
        <v>1</v>
      </c>
      <c r="K37" s="8">
        <v>1</v>
      </c>
      <c r="L37" s="8">
        <v>0</v>
      </c>
      <c r="M37" s="42"/>
      <c r="N37" s="16"/>
    </row>
    <row r="38" spans="1:14" x14ac:dyDescent="0.25">
      <c r="A38" s="7"/>
      <c r="B38" s="7"/>
      <c r="C38" s="35" t="s">
        <v>66</v>
      </c>
      <c r="D38" s="35"/>
      <c r="E38" s="35" t="s">
        <v>67</v>
      </c>
      <c r="F38" s="35"/>
      <c r="G38" s="35" t="s">
        <v>68</v>
      </c>
      <c r="H38" s="35"/>
      <c r="I38" s="35" t="s">
        <v>69</v>
      </c>
      <c r="J38" s="35"/>
      <c r="K38" s="35" t="s">
        <v>70</v>
      </c>
      <c r="L38" s="35"/>
      <c r="M38" s="7"/>
      <c r="N38" s="7"/>
    </row>
    <row r="39" spans="1:14" ht="15.75" customHeight="1" x14ac:dyDescent="0.25">
      <c r="A39" s="40">
        <v>13</v>
      </c>
      <c r="B39" s="36" t="s">
        <v>65</v>
      </c>
      <c r="C39" s="13" t="s">
        <v>8</v>
      </c>
      <c r="D39" s="6" t="s">
        <v>9</v>
      </c>
      <c r="E39" s="13" t="s">
        <v>8</v>
      </c>
      <c r="F39" s="6" t="s">
        <v>9</v>
      </c>
      <c r="G39" s="13" t="s">
        <v>8</v>
      </c>
      <c r="H39" s="6" t="s">
        <v>9</v>
      </c>
      <c r="I39" s="13" t="s">
        <v>8</v>
      </c>
      <c r="J39" s="6" t="s">
        <v>9</v>
      </c>
      <c r="K39" s="13" t="s">
        <v>8</v>
      </c>
      <c r="L39" s="6" t="s">
        <v>9</v>
      </c>
      <c r="M39" s="21">
        <f>SUM(C40,E40,G40,I40,K40)</f>
        <v>475</v>
      </c>
      <c r="N39" s="15">
        <f>((D40/100)*5)+((F40/100)*4)+((H40/100)*3)+((J40/100)*2)+((L40/100)*1)</f>
        <v>4.24</v>
      </c>
    </row>
    <row r="40" spans="1:14" ht="26.25" customHeight="1" x14ac:dyDescent="0.25">
      <c r="A40" s="40"/>
      <c r="B40" s="36"/>
      <c r="C40" s="14">
        <v>231</v>
      </c>
      <c r="D40" s="14">
        <v>49</v>
      </c>
      <c r="E40" s="14">
        <v>160</v>
      </c>
      <c r="F40" s="14">
        <v>34</v>
      </c>
      <c r="G40" s="14">
        <v>52</v>
      </c>
      <c r="H40" s="14">
        <v>11</v>
      </c>
      <c r="I40" s="14">
        <v>23</v>
      </c>
      <c r="J40" s="14">
        <v>4</v>
      </c>
      <c r="K40" s="14">
        <v>9</v>
      </c>
      <c r="L40" s="14">
        <v>2</v>
      </c>
      <c r="M40" s="22"/>
      <c r="N40" s="16"/>
    </row>
    <row r="41" spans="1:14" x14ac:dyDescent="0.25">
      <c r="A41" s="7"/>
      <c r="B41" s="7"/>
      <c r="C41" s="37" t="s">
        <v>63</v>
      </c>
      <c r="D41" s="37"/>
      <c r="E41" s="37" t="s">
        <v>61</v>
      </c>
      <c r="F41" s="37"/>
      <c r="G41" s="37" t="s">
        <v>60</v>
      </c>
      <c r="H41" s="37"/>
      <c r="I41" s="37" t="s">
        <v>43</v>
      </c>
      <c r="J41" s="37"/>
      <c r="K41" s="32" t="s">
        <v>45</v>
      </c>
      <c r="L41" s="32"/>
      <c r="M41" s="7"/>
      <c r="N41" s="7"/>
    </row>
    <row r="42" spans="1:14" x14ac:dyDescent="0.25">
      <c r="A42" s="40">
        <v>14</v>
      </c>
      <c r="B42" s="36" t="s">
        <v>71</v>
      </c>
      <c r="C42" s="13" t="s">
        <v>8</v>
      </c>
      <c r="D42" s="6" t="s">
        <v>9</v>
      </c>
      <c r="E42" s="13" t="s">
        <v>8</v>
      </c>
      <c r="F42" s="6" t="s">
        <v>9</v>
      </c>
      <c r="G42" s="13" t="s">
        <v>8</v>
      </c>
      <c r="H42" s="6" t="s">
        <v>9</v>
      </c>
      <c r="I42" s="13" t="s">
        <v>8</v>
      </c>
      <c r="J42" s="6" t="s">
        <v>9</v>
      </c>
      <c r="K42" s="13" t="s">
        <v>8</v>
      </c>
      <c r="L42" s="6" t="s">
        <v>9</v>
      </c>
      <c r="M42" s="21">
        <f>SUM(C43,E43,G43,I43,K43)</f>
        <v>475</v>
      </c>
      <c r="N42" s="15">
        <f>((D43/100)*5)+((F43/100)*4)+((H43/100)*3)+((J43/100)*2)+((L43/100)*1)</f>
        <v>4.1399999999999997</v>
      </c>
    </row>
    <row r="43" spans="1:14" ht="24.75" customHeight="1" x14ac:dyDescent="0.25">
      <c r="A43" s="40"/>
      <c r="B43" s="36"/>
      <c r="C43" s="14">
        <v>220</v>
      </c>
      <c r="D43" s="14">
        <v>46</v>
      </c>
      <c r="E43" s="14">
        <v>158</v>
      </c>
      <c r="F43" s="14">
        <v>33</v>
      </c>
      <c r="G43" s="14">
        <v>59</v>
      </c>
      <c r="H43" s="14">
        <v>13</v>
      </c>
      <c r="I43" s="14">
        <v>27</v>
      </c>
      <c r="J43" s="14">
        <v>5</v>
      </c>
      <c r="K43" s="14">
        <v>11</v>
      </c>
      <c r="L43" s="14">
        <v>3</v>
      </c>
      <c r="M43" s="22"/>
      <c r="N43" s="16"/>
    </row>
    <row r="44" spans="1:14" x14ac:dyDescent="0.25">
      <c r="A44" s="7"/>
      <c r="B44" s="7"/>
      <c r="C44" s="35" t="s">
        <v>58</v>
      </c>
      <c r="D44" s="35"/>
      <c r="E44" s="35" t="s">
        <v>73</v>
      </c>
      <c r="F44" s="35"/>
      <c r="G44" s="35" t="s">
        <v>74</v>
      </c>
      <c r="H44" s="35"/>
      <c r="I44" s="35" t="s">
        <v>75</v>
      </c>
      <c r="J44" s="35"/>
      <c r="K44" s="35" t="s">
        <v>54</v>
      </c>
      <c r="L44" s="35"/>
      <c r="M44" s="7"/>
      <c r="N44" s="7"/>
    </row>
    <row r="45" spans="1:14" x14ac:dyDescent="0.25">
      <c r="A45" s="40">
        <v>15</v>
      </c>
      <c r="B45" s="36" t="s">
        <v>72</v>
      </c>
      <c r="C45" s="13" t="s">
        <v>8</v>
      </c>
      <c r="D45" s="6" t="s">
        <v>9</v>
      </c>
      <c r="E45" s="13" t="s">
        <v>8</v>
      </c>
      <c r="F45" s="6" t="s">
        <v>9</v>
      </c>
      <c r="G45" s="13" t="s">
        <v>8</v>
      </c>
      <c r="H45" s="6" t="s">
        <v>9</v>
      </c>
      <c r="I45" s="13" t="s">
        <v>8</v>
      </c>
      <c r="J45" s="6" t="s">
        <v>9</v>
      </c>
      <c r="K45" s="13" t="s">
        <v>8</v>
      </c>
      <c r="L45" s="6" t="s">
        <v>9</v>
      </c>
      <c r="M45" s="21">
        <f>SUM(C46,E46,G46,I46,K46)</f>
        <v>475</v>
      </c>
      <c r="N45" s="15">
        <f>((D46/100)*5)+((F46/100)*4)+((H46/100)*3)+((J46/100)*2)+((L46/100)*1)</f>
        <v>4.3</v>
      </c>
    </row>
    <row r="46" spans="1:14" ht="39.75" customHeight="1" x14ac:dyDescent="0.25">
      <c r="A46" s="40"/>
      <c r="B46" s="36"/>
      <c r="C46" s="14">
        <v>224</v>
      </c>
      <c r="D46" s="14">
        <v>47</v>
      </c>
      <c r="E46" s="14">
        <v>181</v>
      </c>
      <c r="F46" s="14">
        <v>38</v>
      </c>
      <c r="G46" s="14">
        <v>59</v>
      </c>
      <c r="H46" s="14">
        <v>13</v>
      </c>
      <c r="I46" s="14">
        <v>10</v>
      </c>
      <c r="J46" s="14">
        <v>2</v>
      </c>
      <c r="K46" s="14">
        <v>1</v>
      </c>
      <c r="L46" s="14">
        <v>0</v>
      </c>
      <c r="M46" s="22"/>
      <c r="N46" s="16"/>
    </row>
    <row r="47" spans="1:14" x14ac:dyDescent="0.25">
      <c r="A47" s="7"/>
      <c r="B47" s="7"/>
      <c r="C47" s="35" t="s">
        <v>77</v>
      </c>
      <c r="D47" s="35"/>
      <c r="E47" s="35" t="s">
        <v>78</v>
      </c>
      <c r="F47" s="35"/>
      <c r="G47" s="35" t="s">
        <v>79</v>
      </c>
      <c r="H47" s="35"/>
      <c r="I47" s="35" t="s">
        <v>80</v>
      </c>
      <c r="J47" s="35"/>
      <c r="K47" s="35" t="s">
        <v>81</v>
      </c>
      <c r="L47" s="35"/>
      <c r="M47" s="7"/>
      <c r="N47" s="7"/>
    </row>
    <row r="48" spans="1:14" x14ac:dyDescent="0.25">
      <c r="A48" s="40">
        <v>16</v>
      </c>
      <c r="B48" s="39" t="s">
        <v>76</v>
      </c>
      <c r="C48" s="13" t="s">
        <v>8</v>
      </c>
      <c r="D48" s="6" t="s">
        <v>9</v>
      </c>
      <c r="E48" s="13" t="s">
        <v>8</v>
      </c>
      <c r="F48" s="6" t="s">
        <v>9</v>
      </c>
      <c r="G48" s="13" t="s">
        <v>8</v>
      </c>
      <c r="H48" s="6" t="s">
        <v>9</v>
      </c>
      <c r="I48" s="13" t="s">
        <v>8</v>
      </c>
      <c r="J48" s="6" t="s">
        <v>9</v>
      </c>
      <c r="K48" s="13" t="s">
        <v>8</v>
      </c>
      <c r="L48" s="6" t="s">
        <v>9</v>
      </c>
      <c r="M48" s="21">
        <f>SUM(C49,E49,G49,I49,K49)</f>
        <v>475</v>
      </c>
      <c r="N48" s="15">
        <f>((D49/100)*5)+((F49/100)*4)+((H49/100)*3)+((J49/100)*2)+((L49/100)*1)</f>
        <v>4.3500000000000005</v>
      </c>
    </row>
    <row r="49" spans="1:14" ht="33.75" customHeight="1" x14ac:dyDescent="0.25">
      <c r="A49" s="40"/>
      <c r="B49" s="39"/>
      <c r="C49" s="14">
        <v>234</v>
      </c>
      <c r="D49" s="14">
        <v>50</v>
      </c>
      <c r="E49" s="14">
        <v>187</v>
      </c>
      <c r="F49" s="14">
        <v>39</v>
      </c>
      <c r="G49" s="14">
        <v>38</v>
      </c>
      <c r="H49" s="14">
        <v>8</v>
      </c>
      <c r="I49" s="14">
        <v>11</v>
      </c>
      <c r="J49" s="14">
        <v>2</v>
      </c>
      <c r="K49" s="14">
        <v>5</v>
      </c>
      <c r="L49" s="14">
        <v>1</v>
      </c>
      <c r="M49" s="22"/>
      <c r="N49" s="16"/>
    </row>
    <row r="50" spans="1:14" x14ac:dyDescent="0.25">
      <c r="A50" s="7"/>
      <c r="B50" s="7"/>
      <c r="C50" s="35" t="s">
        <v>58</v>
      </c>
      <c r="D50" s="35"/>
      <c r="E50" s="35" t="s">
        <v>73</v>
      </c>
      <c r="F50" s="35"/>
      <c r="G50" s="35" t="s">
        <v>74</v>
      </c>
      <c r="H50" s="35"/>
      <c r="I50" s="35" t="s">
        <v>75</v>
      </c>
      <c r="J50" s="35"/>
      <c r="K50" s="35" t="s">
        <v>54</v>
      </c>
      <c r="L50" s="35"/>
      <c r="M50" s="7"/>
      <c r="N50" s="7"/>
    </row>
    <row r="51" spans="1:14" x14ac:dyDescent="0.25">
      <c r="A51" s="40">
        <v>17</v>
      </c>
      <c r="B51" s="36" t="s">
        <v>82</v>
      </c>
      <c r="C51" s="13" t="s">
        <v>8</v>
      </c>
      <c r="D51" s="6" t="s">
        <v>9</v>
      </c>
      <c r="E51" s="13" t="s">
        <v>8</v>
      </c>
      <c r="F51" s="6" t="s">
        <v>9</v>
      </c>
      <c r="G51" s="13" t="s">
        <v>8</v>
      </c>
      <c r="H51" s="6" t="s">
        <v>9</v>
      </c>
      <c r="I51" s="13" t="s">
        <v>8</v>
      </c>
      <c r="J51" s="6" t="s">
        <v>9</v>
      </c>
      <c r="K51" s="13" t="s">
        <v>8</v>
      </c>
      <c r="L51" s="6" t="s">
        <v>9</v>
      </c>
      <c r="M51" s="15">
        <f>SUM(C52,E52,G52,I52,K52)</f>
        <v>475</v>
      </c>
      <c r="N51" s="15">
        <f>((D52/100)*5)+((F52/100)*4)+((H52/100)*3)+((J52/100)*2)+((L52/100)*1)</f>
        <v>4.54</v>
      </c>
    </row>
    <row r="52" spans="1:14" x14ac:dyDescent="0.25">
      <c r="A52" s="40"/>
      <c r="B52" s="36"/>
      <c r="C52" s="8">
        <v>284</v>
      </c>
      <c r="D52" s="8">
        <v>61</v>
      </c>
      <c r="E52" s="8">
        <v>156</v>
      </c>
      <c r="F52" s="8">
        <v>32</v>
      </c>
      <c r="G52" s="8">
        <v>32</v>
      </c>
      <c r="H52" s="8">
        <v>7</v>
      </c>
      <c r="I52" s="8">
        <v>3</v>
      </c>
      <c r="J52" s="8">
        <v>0</v>
      </c>
      <c r="K52" s="8">
        <v>0</v>
      </c>
      <c r="L52" s="8">
        <v>0</v>
      </c>
      <c r="M52" s="16"/>
      <c r="N52" s="16"/>
    </row>
    <row r="53" spans="1:14" x14ac:dyDescent="0.25">
      <c r="A53" s="7"/>
      <c r="B53" s="7"/>
      <c r="C53" s="35" t="s">
        <v>77</v>
      </c>
      <c r="D53" s="35"/>
      <c r="E53" s="35" t="s">
        <v>78</v>
      </c>
      <c r="F53" s="35"/>
      <c r="G53" s="35" t="s">
        <v>79</v>
      </c>
      <c r="H53" s="35"/>
      <c r="I53" s="35" t="s">
        <v>80</v>
      </c>
      <c r="J53" s="35"/>
      <c r="K53" s="35" t="s">
        <v>81</v>
      </c>
      <c r="L53" s="35"/>
      <c r="M53" s="7"/>
      <c r="N53" s="7"/>
    </row>
    <row r="54" spans="1:14" x14ac:dyDescent="0.25">
      <c r="A54" s="40">
        <v>18</v>
      </c>
      <c r="B54" s="39" t="s">
        <v>83</v>
      </c>
      <c r="C54" s="13" t="s">
        <v>8</v>
      </c>
      <c r="D54" s="6" t="s">
        <v>9</v>
      </c>
      <c r="E54" s="13" t="s">
        <v>8</v>
      </c>
      <c r="F54" s="6" t="s">
        <v>9</v>
      </c>
      <c r="G54" s="13" t="s">
        <v>8</v>
      </c>
      <c r="H54" s="6" t="s">
        <v>9</v>
      </c>
      <c r="I54" s="13" t="s">
        <v>8</v>
      </c>
      <c r="J54" s="6" t="s">
        <v>9</v>
      </c>
      <c r="K54" s="13" t="s">
        <v>8</v>
      </c>
      <c r="L54" s="6" t="s">
        <v>9</v>
      </c>
      <c r="M54" s="21">
        <f>SUM(C55,E55,G55,I55,K55)</f>
        <v>475</v>
      </c>
      <c r="N54" s="15">
        <f>((D55/100)*5)+((F55/100)*4)+((H55/100)*3)+((J55/100)*2)+((L55/100)*1)</f>
        <v>4.47</v>
      </c>
    </row>
    <row r="55" spans="1:14" ht="33.75" customHeight="1" x14ac:dyDescent="0.25">
      <c r="A55" s="40"/>
      <c r="B55" s="39"/>
      <c r="C55" s="14">
        <v>262</v>
      </c>
      <c r="D55" s="14">
        <v>56</v>
      </c>
      <c r="E55" s="14">
        <v>169</v>
      </c>
      <c r="F55" s="14">
        <v>36</v>
      </c>
      <c r="G55" s="14">
        <v>36</v>
      </c>
      <c r="H55" s="14">
        <v>7</v>
      </c>
      <c r="I55" s="14">
        <v>6</v>
      </c>
      <c r="J55" s="14">
        <v>1</v>
      </c>
      <c r="K55" s="14">
        <v>2</v>
      </c>
      <c r="L55" s="14">
        <v>0</v>
      </c>
      <c r="M55" s="22"/>
      <c r="N55" s="16"/>
    </row>
    <row r="56" spans="1:14" x14ac:dyDescent="0.25">
      <c r="A56" s="7"/>
      <c r="B56" s="7"/>
      <c r="C56" s="35" t="s">
        <v>85</v>
      </c>
      <c r="D56" s="35"/>
      <c r="E56" s="35" t="s">
        <v>86</v>
      </c>
      <c r="F56" s="35"/>
      <c r="G56" s="35" t="s">
        <v>87</v>
      </c>
      <c r="H56" s="35"/>
      <c r="I56" s="35" t="s">
        <v>88</v>
      </c>
      <c r="J56" s="35"/>
      <c r="K56" s="35" t="s">
        <v>89</v>
      </c>
      <c r="L56" s="35"/>
      <c r="M56" s="7"/>
      <c r="N56" s="7"/>
    </row>
    <row r="57" spans="1:14" x14ac:dyDescent="0.25">
      <c r="A57" s="40">
        <v>19</v>
      </c>
      <c r="B57" s="39" t="s">
        <v>84</v>
      </c>
      <c r="C57" s="13" t="s">
        <v>8</v>
      </c>
      <c r="D57" s="6" t="s">
        <v>9</v>
      </c>
      <c r="E57" s="13" t="s">
        <v>8</v>
      </c>
      <c r="F57" s="6" t="s">
        <v>9</v>
      </c>
      <c r="G57" s="13" t="s">
        <v>8</v>
      </c>
      <c r="H57" s="6" t="s">
        <v>9</v>
      </c>
      <c r="I57" s="13" t="s">
        <v>8</v>
      </c>
      <c r="J57" s="6" t="s">
        <v>9</v>
      </c>
      <c r="K57" s="13" t="s">
        <v>8</v>
      </c>
      <c r="L57" s="6" t="s">
        <v>9</v>
      </c>
      <c r="M57" s="21">
        <f>SUM(C58,E58,G58,I58,K58,)</f>
        <v>475</v>
      </c>
      <c r="N57" s="15">
        <f>((D58/100)*5)+((F58/100)*4)+((H58/100)*3)+((J58/100)*2)+((L58/100)*1)</f>
        <v>3.85</v>
      </c>
    </row>
    <row r="58" spans="1:14" ht="22.5" customHeight="1" x14ac:dyDescent="0.25">
      <c r="A58" s="40"/>
      <c r="B58" s="39"/>
      <c r="C58" s="14">
        <v>178</v>
      </c>
      <c r="D58" s="14">
        <v>38</v>
      </c>
      <c r="E58" s="14">
        <v>155</v>
      </c>
      <c r="F58" s="14">
        <v>32</v>
      </c>
      <c r="G58" s="14">
        <v>67</v>
      </c>
      <c r="H58" s="14">
        <v>15</v>
      </c>
      <c r="I58" s="14">
        <v>34</v>
      </c>
      <c r="J58" s="14">
        <v>7</v>
      </c>
      <c r="K58" s="14">
        <v>41</v>
      </c>
      <c r="L58" s="14">
        <v>8</v>
      </c>
      <c r="M58" s="22"/>
      <c r="N58" s="16"/>
    </row>
    <row r="59" spans="1:14" x14ac:dyDescent="0.25">
      <c r="A59" s="7"/>
      <c r="B59" s="7"/>
      <c r="C59" s="35" t="s">
        <v>58</v>
      </c>
      <c r="D59" s="35"/>
      <c r="E59" s="35" t="s">
        <v>73</v>
      </c>
      <c r="F59" s="35"/>
      <c r="G59" s="35" t="s">
        <v>74</v>
      </c>
      <c r="H59" s="35"/>
      <c r="I59" s="35" t="s">
        <v>75</v>
      </c>
      <c r="J59" s="35"/>
      <c r="K59" s="35" t="s">
        <v>54</v>
      </c>
      <c r="L59" s="35"/>
      <c r="M59" s="7"/>
      <c r="N59" s="7"/>
    </row>
    <row r="60" spans="1:14" x14ac:dyDescent="0.25">
      <c r="A60" s="40">
        <v>20</v>
      </c>
      <c r="B60" s="39" t="s">
        <v>90</v>
      </c>
      <c r="C60" s="13" t="s">
        <v>8</v>
      </c>
      <c r="D60" s="6" t="s">
        <v>9</v>
      </c>
      <c r="E60" s="13" t="s">
        <v>8</v>
      </c>
      <c r="F60" s="6" t="s">
        <v>9</v>
      </c>
      <c r="G60" s="13" t="s">
        <v>8</v>
      </c>
      <c r="H60" s="6" t="s">
        <v>9</v>
      </c>
      <c r="I60" s="13" t="s">
        <v>8</v>
      </c>
      <c r="J60" s="6" t="s">
        <v>9</v>
      </c>
      <c r="K60" s="13" t="s">
        <v>8</v>
      </c>
      <c r="L60" s="6" t="s">
        <v>9</v>
      </c>
      <c r="M60" s="21">
        <f>SUM(C61,E61,G61,I61,K61,)</f>
        <v>475</v>
      </c>
      <c r="N60" s="15">
        <f>((D61/100)*5)+((F61/100)*4)+((H61/100)*3)+((J61/100)*2)+((L61/100)*1)</f>
        <v>4.37</v>
      </c>
    </row>
    <row r="61" spans="1:14" x14ac:dyDescent="0.25">
      <c r="A61" s="40"/>
      <c r="B61" s="39"/>
      <c r="C61" s="14">
        <v>222</v>
      </c>
      <c r="D61" s="14">
        <v>48</v>
      </c>
      <c r="E61" s="14">
        <v>191</v>
      </c>
      <c r="F61" s="14">
        <v>41</v>
      </c>
      <c r="G61" s="14">
        <v>55</v>
      </c>
      <c r="H61" s="14">
        <v>11</v>
      </c>
      <c r="I61" s="14">
        <v>4</v>
      </c>
      <c r="J61" s="14">
        <v>0</v>
      </c>
      <c r="K61" s="14">
        <v>3</v>
      </c>
      <c r="L61" s="14">
        <v>0</v>
      </c>
      <c r="M61" s="22"/>
      <c r="N61" s="16"/>
    </row>
  </sheetData>
  <mergeCells count="181">
    <mergeCell ref="M60:M6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60:A61"/>
    <mergeCell ref="K59:L59"/>
    <mergeCell ref="M33:M34"/>
    <mergeCell ref="M36:M37"/>
    <mergeCell ref="M39:M40"/>
    <mergeCell ref="M42:M43"/>
    <mergeCell ref="M45:M46"/>
    <mergeCell ref="M48:M49"/>
    <mergeCell ref="M51:M52"/>
    <mergeCell ref="M54:M55"/>
    <mergeCell ref="M57:M58"/>
    <mergeCell ref="B60:B61"/>
    <mergeCell ref="C59:D59"/>
    <mergeCell ref="E59:F59"/>
    <mergeCell ref="G59:H59"/>
    <mergeCell ref="I59:J59"/>
    <mergeCell ref="K53:L53"/>
    <mergeCell ref="B57:B58"/>
    <mergeCell ref="C56:D56"/>
    <mergeCell ref="E56:F56"/>
    <mergeCell ref="G56:H56"/>
    <mergeCell ref="I56:J56"/>
    <mergeCell ref="K56:L56"/>
    <mergeCell ref="B54:B55"/>
    <mergeCell ref="C53:D53"/>
    <mergeCell ref="E53:F53"/>
    <mergeCell ref="G53:H53"/>
    <mergeCell ref="I53:J53"/>
    <mergeCell ref="K47:L47"/>
    <mergeCell ref="B51:B52"/>
    <mergeCell ref="C50:D50"/>
    <mergeCell ref="E50:F50"/>
    <mergeCell ref="G50:H50"/>
    <mergeCell ref="I50:J50"/>
    <mergeCell ref="K50:L50"/>
    <mergeCell ref="B48:B49"/>
    <mergeCell ref="C47:D47"/>
    <mergeCell ref="E47:F47"/>
    <mergeCell ref="G47:H47"/>
    <mergeCell ref="I47:J47"/>
    <mergeCell ref="K41:L41"/>
    <mergeCell ref="B45:B46"/>
    <mergeCell ref="C44:D44"/>
    <mergeCell ref="E44:F44"/>
    <mergeCell ref="G44:H44"/>
    <mergeCell ref="I44:J44"/>
    <mergeCell ref="K44:L44"/>
    <mergeCell ref="B42:B43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B39:B40"/>
    <mergeCell ref="C35:D35"/>
    <mergeCell ref="E35:F35"/>
    <mergeCell ref="G35:H35"/>
    <mergeCell ref="I35:J35"/>
    <mergeCell ref="K35:L35"/>
    <mergeCell ref="B36:B37"/>
    <mergeCell ref="C2:D2"/>
    <mergeCell ref="E2:F2"/>
    <mergeCell ref="G2:H2"/>
    <mergeCell ref="I2:J2"/>
    <mergeCell ref="K2:L2"/>
    <mergeCell ref="A6:A7"/>
    <mergeCell ref="B6:B7"/>
    <mergeCell ref="A9:A10"/>
    <mergeCell ref="B9:B10"/>
    <mergeCell ref="B33:B34"/>
    <mergeCell ref="K32:L32"/>
    <mergeCell ref="C32:D32"/>
    <mergeCell ref="E32:F32"/>
    <mergeCell ref="G32:H32"/>
    <mergeCell ref="I32:J32"/>
    <mergeCell ref="A3:A4"/>
    <mergeCell ref="B3:B4"/>
    <mergeCell ref="M3:M4"/>
    <mergeCell ref="C5:D5"/>
    <mergeCell ref="E5:F5"/>
    <mergeCell ref="G5:H5"/>
    <mergeCell ref="I5:J5"/>
    <mergeCell ref="K5:L5"/>
    <mergeCell ref="I29:J29"/>
    <mergeCell ref="K29:L29"/>
    <mergeCell ref="A12:A13"/>
    <mergeCell ref="B12:B13"/>
    <mergeCell ref="A15:A16"/>
    <mergeCell ref="B15:B16"/>
    <mergeCell ref="A18:A19"/>
    <mergeCell ref="B18:B19"/>
    <mergeCell ref="A21:A22"/>
    <mergeCell ref="B21:B22"/>
    <mergeCell ref="A24:A25"/>
    <mergeCell ref="B24:B25"/>
    <mergeCell ref="I14:J14"/>
    <mergeCell ref="K14:L14"/>
    <mergeCell ref="A27:A28"/>
    <mergeCell ref="B27:B28"/>
    <mergeCell ref="A30:A31"/>
    <mergeCell ref="B30:B31"/>
    <mergeCell ref="C11:D11"/>
    <mergeCell ref="E11:F11"/>
    <mergeCell ref="G11:H11"/>
    <mergeCell ref="I11:J11"/>
    <mergeCell ref="K11:L11"/>
    <mergeCell ref="K23:L23"/>
    <mergeCell ref="I23:J23"/>
    <mergeCell ref="G23:H23"/>
    <mergeCell ref="E23:F23"/>
    <mergeCell ref="C23:D23"/>
    <mergeCell ref="C20:D20"/>
    <mergeCell ref="E20:F20"/>
    <mergeCell ref="G20:H20"/>
    <mergeCell ref="I20:J20"/>
    <mergeCell ref="K20:L20"/>
    <mergeCell ref="C29:D29"/>
    <mergeCell ref="E29:F29"/>
    <mergeCell ref="G29:H29"/>
    <mergeCell ref="E26:F26"/>
    <mergeCell ref="C26:D26"/>
    <mergeCell ref="M24:M25"/>
    <mergeCell ref="M27:M28"/>
    <mergeCell ref="M30:M31"/>
    <mergeCell ref="M6:M7"/>
    <mergeCell ref="M9:M10"/>
    <mergeCell ref="M12:M13"/>
    <mergeCell ref="M15:M16"/>
    <mergeCell ref="M18:M19"/>
    <mergeCell ref="M21:M22"/>
    <mergeCell ref="C8:D8"/>
    <mergeCell ref="E8:F8"/>
    <mergeCell ref="G8:H8"/>
    <mergeCell ref="I8:J8"/>
    <mergeCell ref="K8:L8"/>
    <mergeCell ref="C17:D17"/>
    <mergeCell ref="E17:F17"/>
    <mergeCell ref="G17:H17"/>
    <mergeCell ref="I17:J17"/>
    <mergeCell ref="K17:L17"/>
    <mergeCell ref="C14:D14"/>
    <mergeCell ref="E14:F14"/>
    <mergeCell ref="G14:H14"/>
    <mergeCell ref="N57:N58"/>
    <mergeCell ref="N60:N61"/>
    <mergeCell ref="A1:N1"/>
    <mergeCell ref="N30:N31"/>
    <mergeCell ref="N33:N34"/>
    <mergeCell ref="N36:N37"/>
    <mergeCell ref="N39:N40"/>
    <mergeCell ref="N42:N43"/>
    <mergeCell ref="N45:N46"/>
    <mergeCell ref="N48:N49"/>
    <mergeCell ref="N51:N52"/>
    <mergeCell ref="N54:N55"/>
    <mergeCell ref="N3:N4"/>
    <mergeCell ref="N6:N7"/>
    <mergeCell ref="N9:N10"/>
    <mergeCell ref="N12:N13"/>
    <mergeCell ref="N15:N16"/>
    <mergeCell ref="N18:N19"/>
    <mergeCell ref="N21:N22"/>
    <mergeCell ref="N24:N25"/>
    <mergeCell ref="N27:N28"/>
    <mergeCell ref="K26:L26"/>
    <mergeCell ref="I26:J26"/>
    <mergeCell ref="G26:H2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28" workbookViewId="0">
      <selection activeCell="C40" activeCellId="21" sqref="C2 C4 C6 C8 C10 C12 C14 C16 C18 C20 C22 C24 C26 C28 C30 C32 C33 C34 C33 C36 C38 C40"/>
    </sheetView>
  </sheetViews>
  <sheetFormatPr defaultRowHeight="15" x14ac:dyDescent="0.25"/>
  <cols>
    <col min="2" max="2" width="11.42578125" customWidth="1"/>
    <col min="3" max="3" width="12.7109375" customWidth="1"/>
  </cols>
  <sheetData>
    <row r="1" spans="1:3" x14ac:dyDescent="0.25">
      <c r="A1" s="12"/>
      <c r="B1" s="12" t="s">
        <v>92</v>
      </c>
      <c r="C1" s="12" t="s">
        <v>91</v>
      </c>
    </row>
    <row r="2" spans="1:3" x14ac:dyDescent="0.25">
      <c r="A2" s="30"/>
      <c r="B2" s="7"/>
      <c r="C2">
        <v>4.4899999999999993</v>
      </c>
    </row>
    <row r="3" spans="1:3" x14ac:dyDescent="0.25">
      <c r="A3" s="31"/>
      <c r="B3" s="8"/>
    </row>
    <row r="4" spans="1:3" x14ac:dyDescent="0.25">
      <c r="A4" s="4"/>
      <c r="B4" s="4"/>
      <c r="C4">
        <v>4.46</v>
      </c>
    </row>
    <row r="5" spans="1:3" x14ac:dyDescent="0.25">
      <c r="A5" s="21"/>
      <c r="B5" s="7"/>
    </row>
    <row r="6" spans="1:3" x14ac:dyDescent="0.25">
      <c r="A6" s="22"/>
      <c r="B6" s="8"/>
      <c r="C6">
        <v>4.5200000000000005</v>
      </c>
    </row>
    <row r="7" spans="1:3" x14ac:dyDescent="0.25">
      <c r="A7" s="4"/>
      <c r="B7" s="4"/>
    </row>
    <row r="8" spans="1:3" x14ac:dyDescent="0.25">
      <c r="A8" s="21"/>
      <c r="B8" s="7"/>
      <c r="C8">
        <v>4.2200000000000006</v>
      </c>
    </row>
    <row r="9" spans="1:3" x14ac:dyDescent="0.25">
      <c r="A9" s="22"/>
      <c r="B9" s="8"/>
    </row>
    <row r="10" spans="1:3" x14ac:dyDescent="0.25">
      <c r="A10" s="4"/>
      <c r="B10" s="4"/>
      <c r="C10">
        <v>4.58</v>
      </c>
    </row>
    <row r="11" spans="1:3" x14ac:dyDescent="0.25">
      <c r="A11" s="21"/>
      <c r="B11" s="7"/>
    </row>
    <row r="12" spans="1:3" x14ac:dyDescent="0.25">
      <c r="A12" s="22"/>
      <c r="B12" s="8"/>
      <c r="C12">
        <v>4.1999999999999993</v>
      </c>
    </row>
    <row r="13" spans="1:3" x14ac:dyDescent="0.25">
      <c r="A13" s="4"/>
      <c r="B13" s="4"/>
    </row>
    <row r="14" spans="1:3" x14ac:dyDescent="0.25">
      <c r="A14" s="21"/>
      <c r="B14" s="7"/>
      <c r="C14">
        <v>4.3099999999999996</v>
      </c>
    </row>
    <row r="15" spans="1:3" x14ac:dyDescent="0.25">
      <c r="A15" s="22"/>
      <c r="B15" s="8"/>
    </row>
    <row r="16" spans="1:3" x14ac:dyDescent="0.25">
      <c r="A16" s="4"/>
      <c r="B16" s="4"/>
      <c r="C16">
        <v>4.2299999999999995</v>
      </c>
    </row>
    <row r="17" spans="1:3" x14ac:dyDescent="0.25">
      <c r="A17" s="21"/>
      <c r="B17" s="7"/>
    </row>
    <row r="18" spans="1:3" x14ac:dyDescent="0.25">
      <c r="A18" s="22"/>
      <c r="B18" s="8"/>
      <c r="C18">
        <v>4.34</v>
      </c>
    </row>
    <row r="19" spans="1:3" x14ac:dyDescent="0.25">
      <c r="A19" s="4"/>
      <c r="B19" s="4"/>
    </row>
    <row r="20" spans="1:3" x14ac:dyDescent="0.25">
      <c r="A20" s="21"/>
      <c r="B20" s="7"/>
      <c r="C20">
        <v>4.4499999999999993</v>
      </c>
    </row>
    <row r="21" spans="1:3" x14ac:dyDescent="0.25">
      <c r="A21" s="22"/>
      <c r="B21" s="8"/>
    </row>
    <row r="22" spans="1:3" x14ac:dyDescent="0.25">
      <c r="A22" s="4"/>
      <c r="B22" s="4"/>
      <c r="C22">
        <v>4.47</v>
      </c>
    </row>
    <row r="23" spans="1:3" x14ac:dyDescent="0.25">
      <c r="A23" s="21"/>
      <c r="B23" s="7"/>
    </row>
    <row r="24" spans="1:3" x14ac:dyDescent="0.25">
      <c r="A24" s="22"/>
      <c r="B24" s="8"/>
      <c r="C24">
        <v>4.5299999999999994</v>
      </c>
    </row>
    <row r="25" spans="1:3" x14ac:dyDescent="0.25">
      <c r="A25" s="4"/>
      <c r="B25" s="4"/>
    </row>
    <row r="26" spans="1:3" x14ac:dyDescent="0.25">
      <c r="A26" s="21"/>
      <c r="B26" s="7"/>
      <c r="C26">
        <v>4.24</v>
      </c>
    </row>
    <row r="27" spans="1:3" x14ac:dyDescent="0.25">
      <c r="A27" s="22"/>
      <c r="B27" s="8"/>
    </row>
    <row r="28" spans="1:3" x14ac:dyDescent="0.25">
      <c r="A28" s="4"/>
      <c r="B28" s="4"/>
      <c r="C28">
        <v>4.1399999999999997</v>
      </c>
    </row>
    <row r="29" spans="1:3" x14ac:dyDescent="0.25">
      <c r="A29" s="21"/>
      <c r="B29" s="7"/>
    </row>
    <row r="30" spans="1:3" x14ac:dyDescent="0.25">
      <c r="A30" s="22"/>
      <c r="B30" s="8"/>
      <c r="C30">
        <v>4.3</v>
      </c>
    </row>
    <row r="31" spans="1:3" x14ac:dyDescent="0.25">
      <c r="A31" s="7"/>
      <c r="B31" s="7"/>
    </row>
    <row r="32" spans="1:3" x14ac:dyDescent="0.25">
      <c r="A32" s="40"/>
      <c r="B32" s="7"/>
      <c r="C32">
        <v>4.3500000000000005</v>
      </c>
    </row>
    <row r="33" spans="1:3" x14ac:dyDescent="0.25">
      <c r="A33" s="40"/>
      <c r="B33" s="8"/>
    </row>
    <row r="34" spans="1:3" x14ac:dyDescent="0.25">
      <c r="A34" s="7"/>
      <c r="B34" s="7"/>
      <c r="C34">
        <v>4.54</v>
      </c>
    </row>
    <row r="35" spans="1:3" x14ac:dyDescent="0.25">
      <c r="A35" s="40"/>
      <c r="B35" s="7"/>
    </row>
    <row r="36" spans="1:3" x14ac:dyDescent="0.25">
      <c r="A36" s="40"/>
      <c r="B36" s="8"/>
      <c r="C36">
        <v>4.47</v>
      </c>
    </row>
    <row r="37" spans="1:3" x14ac:dyDescent="0.25">
      <c r="A37" s="7"/>
      <c r="B37" s="7"/>
    </row>
    <row r="38" spans="1:3" x14ac:dyDescent="0.25">
      <c r="A38" s="40"/>
      <c r="B38" s="7"/>
      <c r="C38">
        <v>3.85</v>
      </c>
    </row>
    <row r="39" spans="1:3" x14ac:dyDescent="0.25">
      <c r="A39" s="40"/>
      <c r="B39" s="8"/>
    </row>
    <row r="40" spans="1:3" x14ac:dyDescent="0.25">
      <c r="A40" s="7"/>
      <c r="B40" s="7"/>
      <c r="C40">
        <v>4.37</v>
      </c>
    </row>
    <row r="41" spans="1:3" x14ac:dyDescent="0.25">
      <c r="A41" s="40"/>
      <c r="B41" s="7"/>
    </row>
    <row r="42" spans="1:3" x14ac:dyDescent="0.25">
      <c r="A42" s="40"/>
      <c r="B42" s="8"/>
    </row>
    <row r="43" spans="1:3" x14ac:dyDescent="0.25">
      <c r="A43" s="7"/>
      <c r="B43" s="7"/>
    </row>
    <row r="44" spans="1:3" x14ac:dyDescent="0.25">
      <c r="A44" s="40"/>
      <c r="B44" s="7"/>
    </row>
    <row r="45" spans="1:3" x14ac:dyDescent="0.25">
      <c r="A45" s="40"/>
      <c r="B45" s="8"/>
    </row>
    <row r="46" spans="1:3" x14ac:dyDescent="0.25">
      <c r="A46" s="7"/>
      <c r="B46" s="7"/>
    </row>
    <row r="47" spans="1:3" x14ac:dyDescent="0.25">
      <c r="A47" s="40"/>
      <c r="B47" s="7"/>
    </row>
    <row r="48" spans="1:3" x14ac:dyDescent="0.25">
      <c r="A48" s="40"/>
      <c r="B48" s="8"/>
    </row>
    <row r="49" spans="1:2" x14ac:dyDescent="0.25">
      <c r="A49" s="7"/>
      <c r="B49" s="7"/>
    </row>
    <row r="50" spans="1:2" x14ac:dyDescent="0.25">
      <c r="A50" s="40"/>
      <c r="B50" s="7"/>
    </row>
    <row r="51" spans="1:2" x14ac:dyDescent="0.25">
      <c r="A51" s="40"/>
      <c r="B51" s="8"/>
    </row>
    <row r="52" spans="1:2" x14ac:dyDescent="0.25">
      <c r="A52" s="7"/>
      <c r="B52" s="7"/>
    </row>
    <row r="53" spans="1:2" x14ac:dyDescent="0.25">
      <c r="A53" s="40"/>
      <c r="B53" s="7"/>
    </row>
    <row r="54" spans="1:2" x14ac:dyDescent="0.25">
      <c r="A54" s="40"/>
      <c r="B54" s="8"/>
    </row>
    <row r="55" spans="1:2" x14ac:dyDescent="0.25">
      <c r="A55" s="7"/>
      <c r="B55" s="7"/>
    </row>
    <row r="56" spans="1:2" x14ac:dyDescent="0.25">
      <c r="A56" s="40"/>
      <c r="B56" s="7"/>
    </row>
    <row r="57" spans="1:2" x14ac:dyDescent="0.25">
      <c r="A57" s="40"/>
      <c r="B57" s="8"/>
    </row>
    <row r="58" spans="1:2" x14ac:dyDescent="0.25">
      <c r="A58" s="7"/>
      <c r="B58" s="7"/>
    </row>
    <row r="59" spans="1:2" x14ac:dyDescent="0.25">
      <c r="A59" s="40"/>
      <c r="B59" s="7"/>
    </row>
    <row r="60" spans="1:2" x14ac:dyDescent="0.25">
      <c r="A60" s="40"/>
      <c r="B60" s="8"/>
    </row>
  </sheetData>
  <mergeCells count="20">
    <mergeCell ref="A35:A36"/>
    <mergeCell ref="A2:A3"/>
    <mergeCell ref="A5:A6"/>
    <mergeCell ref="A8:A9"/>
    <mergeCell ref="A11:A12"/>
    <mergeCell ref="A14:A15"/>
    <mergeCell ref="A17:A18"/>
    <mergeCell ref="A20:A21"/>
    <mergeCell ref="A23:A24"/>
    <mergeCell ref="A26:A27"/>
    <mergeCell ref="A29:A30"/>
    <mergeCell ref="A32:A33"/>
    <mergeCell ref="A56:A57"/>
    <mergeCell ref="A59:A60"/>
    <mergeCell ref="A38:A39"/>
    <mergeCell ref="A41:A42"/>
    <mergeCell ref="A44:A45"/>
    <mergeCell ref="A47:A48"/>
    <mergeCell ref="A50:A51"/>
    <mergeCell ref="A53:A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ITFACULTYPC3</dc:creator>
  <cp:lastModifiedBy>ITFACULTY</cp:lastModifiedBy>
  <cp:lastPrinted>2021-10-08T10:35:02Z</cp:lastPrinted>
  <dcterms:created xsi:type="dcterms:W3CDTF">2021-09-28T06:38:57Z</dcterms:created>
  <dcterms:modified xsi:type="dcterms:W3CDTF">2021-10-08T10:44:57Z</dcterms:modified>
</cp:coreProperties>
</file>